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GCT.016\Desktop\2020\"/>
    </mc:Choice>
  </mc:AlternateContent>
  <bookViews>
    <workbookView xWindow="0" yWindow="0" windowWidth="24000" windowHeight="9030"/>
  </bookViews>
  <sheets>
    <sheet name="NO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52" i="1" l="1"/>
  <c r="DP54" i="1"/>
  <c r="DB54" i="1"/>
  <c r="DC54" i="1"/>
  <c r="DD54" i="1"/>
  <c r="DE54" i="1"/>
  <c r="DF54" i="1"/>
  <c r="DG54" i="1"/>
  <c r="DH54" i="1"/>
  <c r="DI54" i="1"/>
  <c r="DJ54" i="1"/>
  <c r="DK54" i="1"/>
  <c r="DL54" i="1"/>
  <c r="DM54" i="1"/>
  <c r="CT52" i="1"/>
  <c r="CU52" i="1"/>
  <c r="CV52" i="1"/>
  <c r="CW52" i="1"/>
  <c r="CX52" i="1"/>
  <c r="CY52" i="1"/>
  <c r="CS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BZ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H52" i="1"/>
  <c r="BC52" i="1"/>
  <c r="BD52" i="1"/>
  <c r="BE52" i="1"/>
  <c r="BB52" i="1"/>
  <c r="AR52" i="1"/>
  <c r="AS52" i="1"/>
  <c r="AT52" i="1"/>
  <c r="AU52" i="1"/>
  <c r="AV52" i="1"/>
  <c r="AW52" i="1"/>
  <c r="AX52" i="1"/>
  <c r="AY52" i="1"/>
  <c r="AQ52" i="1"/>
  <c r="AF52" i="1"/>
  <c r="AG52" i="1"/>
  <c r="AH52" i="1"/>
  <c r="AI52" i="1"/>
  <c r="AJ52" i="1"/>
  <c r="AK52" i="1"/>
  <c r="AL52" i="1"/>
  <c r="AM52" i="1"/>
  <c r="AN52" i="1"/>
  <c r="AE52" i="1"/>
  <c r="P52" i="1"/>
  <c r="Q52" i="1"/>
  <c r="R52" i="1"/>
  <c r="S52" i="1"/>
  <c r="T52" i="1"/>
  <c r="O52" i="1"/>
  <c r="X52" i="1"/>
  <c r="Y52" i="1"/>
  <c r="Z52" i="1"/>
  <c r="AA52" i="1"/>
  <c r="AB52" i="1"/>
  <c r="W52" i="1"/>
  <c r="D52" i="1"/>
  <c r="E52" i="1"/>
  <c r="F52" i="1"/>
  <c r="G52" i="1"/>
  <c r="H52" i="1"/>
  <c r="I52" i="1"/>
  <c r="J52" i="1"/>
  <c r="K52" i="1"/>
  <c r="L52" i="1"/>
  <c r="C52" i="1"/>
  <c r="FE55" i="1"/>
  <c r="FF55" i="1"/>
  <c r="FG55" i="1"/>
  <c r="FH55" i="1"/>
  <c r="FI55" i="1"/>
  <c r="FJ55" i="1"/>
  <c r="FK55" i="1"/>
  <c r="FL55" i="1"/>
  <c r="FD55" i="1"/>
  <c r="FO52" i="1"/>
  <c r="FP52" i="1"/>
  <c r="FQ52" i="1"/>
  <c r="FR52" i="1"/>
  <c r="FS52" i="1"/>
  <c r="FT52" i="1"/>
  <c r="FX52" i="1"/>
  <c r="FY52" i="1"/>
  <c r="FZ52" i="1"/>
  <c r="GA52" i="1"/>
  <c r="GB52" i="1"/>
  <c r="FW52" i="1"/>
  <c r="EW52" i="1"/>
  <c r="EP52" i="1"/>
  <c r="EQ52" i="1"/>
  <c r="ER52" i="1"/>
  <c r="ES52" i="1"/>
  <c r="ET52" i="1"/>
  <c r="EO52" i="1"/>
  <c r="EX52" i="1"/>
  <c r="EY52" i="1"/>
  <c r="EZ52" i="1"/>
  <c r="FA52" i="1"/>
  <c r="DQ54" i="1"/>
  <c r="DR54" i="1"/>
  <c r="DS54" i="1"/>
  <c r="DT54" i="1"/>
  <c r="DU54" i="1"/>
  <c r="DV54" i="1"/>
  <c r="DW54" i="1"/>
  <c r="DX54" i="1"/>
  <c r="DY54" i="1"/>
  <c r="DZ54" i="1"/>
  <c r="EA54" i="1"/>
  <c r="EE52" i="1"/>
  <c r="EF52" i="1"/>
  <c r="EG52" i="1"/>
  <c r="EH52" i="1"/>
  <c r="EI52" i="1"/>
  <c r="EJ52" i="1"/>
  <c r="EK52" i="1"/>
  <c r="EL52" i="1"/>
  <c r="GP53" i="1" l="1"/>
  <c r="GQ53" i="1"/>
  <c r="GR53" i="1"/>
  <c r="GS53" i="1"/>
  <c r="GT53" i="1"/>
  <c r="GU53" i="1"/>
  <c r="GV53" i="1"/>
  <c r="GW53" i="1"/>
  <c r="GX53" i="1"/>
  <c r="GY53" i="1"/>
  <c r="GZ53" i="1"/>
  <c r="GO53" i="1"/>
  <c r="GF52" i="1"/>
  <c r="GG52" i="1"/>
  <c r="GH52" i="1"/>
  <c r="GI52" i="1"/>
  <c r="GJ52" i="1"/>
  <c r="GK52" i="1"/>
  <c r="GL52" i="1"/>
  <c r="GE52" i="1"/>
  <c r="GL49" i="1" l="1"/>
  <c r="C5" i="1" l="1"/>
  <c r="AB5" i="1"/>
  <c r="AB7" i="1"/>
  <c r="AN7" i="1"/>
  <c r="CP7" i="1"/>
  <c r="CY7" i="1"/>
  <c r="DM7" i="1"/>
  <c r="FL7" i="1"/>
  <c r="FT7" i="1"/>
  <c r="GL7" i="1"/>
  <c r="GZ7" i="1"/>
  <c r="L9" i="1"/>
  <c r="AB9" i="1"/>
  <c r="CP9" i="1"/>
  <c r="DM9" i="1"/>
  <c r="EA9" i="1"/>
  <c r="EL9" i="1"/>
  <c r="ET9" i="1"/>
  <c r="FL9" i="1"/>
  <c r="GL9" i="1"/>
  <c r="GZ9" i="1"/>
  <c r="L11" i="1"/>
  <c r="T11" i="1"/>
  <c r="AB11" i="1"/>
  <c r="AN11" i="1"/>
  <c r="AY11" i="1"/>
  <c r="BE11" i="1"/>
  <c r="CP11" i="1"/>
  <c r="CY11" i="1"/>
  <c r="DM11" i="1"/>
  <c r="EA11" i="1"/>
  <c r="EL11" i="1"/>
  <c r="FA11" i="1"/>
  <c r="FT11" i="1"/>
  <c r="GL11" i="1"/>
  <c r="GZ11" i="1"/>
  <c r="T13" i="1"/>
  <c r="AB13" i="1"/>
  <c r="AN13" i="1"/>
  <c r="AY13" i="1"/>
  <c r="EA13" i="1"/>
  <c r="EL13" i="1"/>
  <c r="FT13" i="1"/>
  <c r="GL13" i="1"/>
  <c r="GZ13" i="1"/>
  <c r="L15" i="1"/>
  <c r="T15" i="1"/>
  <c r="AB15" i="1"/>
  <c r="AN15" i="1"/>
  <c r="AY15" i="1"/>
  <c r="BE15" i="1"/>
  <c r="CY15" i="1"/>
  <c r="DM15" i="1"/>
  <c r="EA15" i="1"/>
  <c r="EL15" i="1"/>
  <c r="ET15" i="1"/>
  <c r="FA15" i="1"/>
  <c r="FT15" i="1"/>
  <c r="GL15" i="1"/>
  <c r="GZ15" i="1"/>
  <c r="T17" i="1"/>
  <c r="AN17" i="1"/>
  <c r="AY17" i="1"/>
  <c r="BE17" i="1"/>
  <c r="CP17" i="1"/>
  <c r="DM17" i="1"/>
  <c r="EL17" i="1"/>
  <c r="FA17" i="1"/>
  <c r="FT17" i="1"/>
  <c r="GL17" i="1"/>
  <c r="GZ17" i="1"/>
  <c r="L19" i="1"/>
  <c r="AB19" i="1"/>
  <c r="AY19" i="1"/>
  <c r="BE19" i="1"/>
  <c r="CY19" i="1"/>
  <c r="DM19" i="1"/>
  <c r="EA19" i="1"/>
  <c r="EL19" i="1"/>
  <c r="FA19" i="1"/>
  <c r="FL19" i="1"/>
  <c r="GL19" i="1"/>
  <c r="GZ19" i="1"/>
  <c r="AY21" i="1"/>
  <c r="BE21" i="1"/>
  <c r="CY21" i="1"/>
  <c r="EA21" i="1"/>
  <c r="EL21" i="1"/>
  <c r="ET21" i="1"/>
  <c r="FA21" i="1"/>
  <c r="FL21" i="1"/>
  <c r="GL21" i="1"/>
  <c r="GZ21" i="1"/>
  <c r="L23" i="1"/>
  <c r="AY23" i="1"/>
  <c r="BE23" i="1"/>
  <c r="CY23" i="1"/>
  <c r="EL23" i="1"/>
  <c r="FA23" i="1"/>
  <c r="GL23" i="1"/>
  <c r="GZ23" i="1"/>
  <c r="L25" i="1"/>
  <c r="AY25" i="1"/>
  <c r="BE25" i="1"/>
  <c r="DM25" i="1"/>
  <c r="EA25" i="1"/>
  <c r="EL25" i="1"/>
  <c r="ET25" i="1"/>
  <c r="FA25" i="1"/>
  <c r="FL25" i="1"/>
  <c r="FT25" i="1"/>
  <c r="GL25" i="1"/>
  <c r="GZ25" i="1"/>
  <c r="DM26" i="1"/>
  <c r="L27" i="1"/>
  <c r="AE27" i="1"/>
  <c r="AF27" i="1"/>
  <c r="AG27" i="1"/>
  <c r="AH27" i="1"/>
  <c r="AK27" i="1"/>
  <c r="AL27" i="1"/>
  <c r="AM27" i="1"/>
  <c r="AY27" i="1"/>
  <c r="BE27" i="1"/>
  <c r="CY27" i="1"/>
  <c r="EL27" i="1"/>
  <c r="ET27" i="1"/>
  <c r="FA27" i="1"/>
  <c r="FL27" i="1"/>
  <c r="GL27" i="1"/>
  <c r="DM28" i="1"/>
  <c r="L29" i="1"/>
  <c r="AY29" i="1"/>
  <c r="CY29" i="1"/>
  <c r="DM29" i="1"/>
  <c r="EL29" i="1"/>
  <c r="FA29" i="1"/>
  <c r="FL29" i="1"/>
  <c r="GZ29" i="1"/>
  <c r="AE31" i="1"/>
  <c r="AF31" i="1"/>
  <c r="AG31" i="1"/>
  <c r="AH31" i="1"/>
  <c r="AK31" i="1"/>
  <c r="AL31" i="1"/>
  <c r="AM31" i="1"/>
  <c r="CY31" i="1"/>
  <c r="DM31" i="1"/>
  <c r="ET31" i="1"/>
  <c r="GL31" i="1"/>
  <c r="GZ31" i="1"/>
  <c r="L33" i="1"/>
  <c r="AE33" i="1"/>
  <c r="AF33" i="1"/>
  <c r="AG33" i="1"/>
  <c r="AH33" i="1"/>
  <c r="AK33" i="1"/>
  <c r="AL33" i="1"/>
  <c r="AM33" i="1"/>
  <c r="AY33" i="1"/>
  <c r="CY33" i="1"/>
  <c r="EL33" i="1"/>
  <c r="ET33" i="1"/>
  <c r="GL33" i="1"/>
  <c r="GZ33" i="1"/>
  <c r="AE35" i="1"/>
  <c r="AH35" i="1"/>
  <c r="AK35" i="1"/>
  <c r="AL35" i="1"/>
  <c r="AM35" i="1"/>
  <c r="GZ35" i="1"/>
  <c r="AQ41" i="1"/>
  <c r="AR41" i="1"/>
  <c r="AS41" i="1"/>
  <c r="AT41" i="1"/>
  <c r="AU41" i="1"/>
  <c r="ET47" i="1"/>
  <c r="GL47" i="1"/>
</calcChain>
</file>

<file path=xl/sharedStrings.xml><?xml version="1.0" encoding="utf-8"?>
<sst xmlns="http://schemas.openxmlformats.org/spreadsheetml/2006/main" count="921" uniqueCount="95">
  <si>
    <t>TOTAL</t>
  </si>
  <si>
    <t>NO REPORTÓ</t>
  </si>
  <si>
    <t>SEPTIEMBRE 2020.</t>
  </si>
  <si>
    <t>NO SESIONÓ</t>
  </si>
  <si>
    <t>X</t>
  </si>
  <si>
    <t>AGOSTO 2020.</t>
  </si>
  <si>
    <t>NO QUORUM</t>
  </si>
  <si>
    <t>JULIO 2020.</t>
  </si>
  <si>
    <t>JUNIO 2020.</t>
  </si>
  <si>
    <t>MAYO 2020.</t>
  </si>
  <si>
    <t>ABRIL 2020.</t>
  </si>
  <si>
    <t>MARZO 2020.</t>
  </si>
  <si>
    <t>FEBRERO 2020.</t>
  </si>
  <si>
    <t>ENERO 2020.</t>
  </si>
  <si>
    <t>ACTA NO ESPECIFICA AUSENCIAS</t>
  </si>
  <si>
    <t>DICIEMBRE 2019.</t>
  </si>
  <si>
    <t>NO REPORTO</t>
  </si>
  <si>
    <t>NO HUBO SESIÓN</t>
  </si>
  <si>
    <t>NOVIEMBRE 2019.</t>
  </si>
  <si>
    <t>OCTUBRE 2019.</t>
  </si>
  <si>
    <t>SEPTIEMBRE 2019.</t>
  </si>
  <si>
    <t>AGOSTO 2019.</t>
  </si>
  <si>
    <t>JULIO 2019.</t>
  </si>
  <si>
    <t>JUNIO 2019.</t>
  </si>
  <si>
    <t>MAYO 2019.</t>
  </si>
  <si>
    <t>SE CANCELÓ</t>
  </si>
  <si>
    <t>NO SESIÓNO</t>
  </si>
  <si>
    <t>ABRIL 2019.</t>
  </si>
  <si>
    <t>MARZO 2019.</t>
  </si>
  <si>
    <t>NO SESIONO</t>
  </si>
  <si>
    <t>FEBRERO 2019.</t>
  </si>
  <si>
    <t>NO SE REALIZÓ SESIÓN</t>
  </si>
  <si>
    <t>ENERO 2019.</t>
  </si>
  <si>
    <t>ENERO 2019,</t>
  </si>
  <si>
    <t>OCT-DIC 2018.</t>
  </si>
  <si>
    <t>OCT-DIC 2018,</t>
  </si>
  <si>
    <t>FALTAS</t>
  </si>
  <si>
    <t>C. Alicia Briones Mercado </t>
  </si>
  <si>
    <t>C. Eduardo Manuel Martínez Martínez</t>
  </si>
  <si>
    <t>C. Norma Angélica Joya Carrillo </t>
  </si>
  <si>
    <t>C. Carmina Palacios Ibarra </t>
  </si>
  <si>
    <t>C. Cecilio López Fernández</t>
  </si>
  <si>
    <t>C. María Laurel Carrillo Ventura </t>
  </si>
  <si>
    <t>C. Saúl López Orozco</t>
  </si>
  <si>
    <t>C. Juan Solís García</t>
  </si>
  <si>
    <t>C. María del Refugio Pulido Cruz </t>
  </si>
  <si>
    <t>C. María Inés Díaz Romero</t>
  </si>
  <si>
    <t>C. María Guadalupe Guerrero Carvajal</t>
  </si>
  <si>
    <t>C. Carmina Palacios Ibarra</t>
  </si>
  <si>
    <t>C. Jorge Antonio Quintero Alvarado</t>
  </si>
  <si>
    <t>C. Luís Roberto González Gutiérrez</t>
  </si>
  <si>
    <t>C. María Laurel Carrillo Ventura</t>
  </si>
  <si>
    <t>C. José Adolfo López Solorio</t>
  </si>
  <si>
    <t>C. Luís Alberto Michel Rodríguez</t>
  </si>
  <si>
    <t> C. Carmina Palacios Ibarra</t>
  </si>
  <si>
    <t> C. Norma Angélica Joya Carrillo</t>
  </si>
  <si>
    <t> C. Cecilio López Fernández</t>
  </si>
  <si>
    <t>C. María del Refugio Pulido Cruz</t>
  </si>
  <si>
    <t> C. Saúl López Orozco</t>
  </si>
  <si>
    <t>C. Alicia Briones Mercado</t>
  </si>
  <si>
    <t>C. Luis Alberto Michel Rodríguez</t>
  </si>
  <si>
    <t>C. Norma Angélica Joya Carrillo</t>
  </si>
  <si>
    <t>Jorge Antonio Quintero Alvarado</t>
  </si>
  <si>
    <t>C. Arturo Dávalos Peña</t>
  </si>
  <si>
    <t> C. Juan Solís García</t>
  </si>
  <si>
    <t> C. María Guadalupe Guerrero Carvajal</t>
  </si>
  <si>
    <t> C. Norma Angélica Joya Carrillo </t>
  </si>
  <si>
    <t>C. Luis Roberto González Gutiérrez </t>
  </si>
  <si>
    <t>C. María Guadalupe Guerrero Carvajal </t>
  </si>
  <si>
    <t> C. María Laurel Carrillo Ventura</t>
  </si>
  <si>
    <t> C. Luís Alberto Michel Rodríguez</t>
  </si>
  <si>
    <t> C. Saúl López Orozco </t>
  </si>
  <si>
    <t>C. Jorge Antonio Quintero Alvarado </t>
  </si>
  <si>
    <t>COMISION DE TURISMO Y FOMENTO ECONÓMICO</t>
  </si>
  <si>
    <t>COMISION DE SERVICIOS PÚBLICOS</t>
  </si>
  <si>
    <t>COMISION DE SEGURIDAD PÚBLICA Y TRANSITO</t>
  </si>
  <si>
    <t>COMISION DE SALUD</t>
  </si>
  <si>
    <t>COMISION DE REGLAMENTOS Y PUNTOS CONSTITUCIONALES</t>
  </si>
  <si>
    <t>COMISION DE DEPORTE</t>
  </si>
  <si>
    <t>COMISION DE PROTECCIÓN CIVIL Y BOMBEROS</t>
  </si>
  <si>
    <t>COMISION DE PARTICIPACIÓN CIUDADANA</t>
  </si>
  <si>
    <t>COMISION DE ORDENAMIENTO TERRITORIAL</t>
  </si>
  <si>
    <t>COMISION DE JUSTICIA Y DDHH</t>
  </si>
  <si>
    <t>COMISION DE INSPECCIÓN</t>
  </si>
  <si>
    <t>COMISION DE HACIENDA</t>
  </si>
  <si>
    <t>COMISION DE GOBERNACION</t>
  </si>
  <si>
    <t>COMISION DE FOMENTO AGROPECUARIO, FORESTAL Y PESCA</t>
  </si>
  <si>
    <t>COMISION DE IGUALDAD DE GENERO Y DESARROLLO INTEGRAL HUMANO</t>
  </si>
  <si>
    <t>COMISION DE EDUCACIÓN, INNOVACIÓN, CIENCIA Y TECNOLOGÍA</t>
  </si>
  <si>
    <t>COMISION DE MEDIO AMBIENTE</t>
  </si>
  <si>
    <t xml:space="preserve"> COMISION DE CULTURA</t>
  </si>
  <si>
    <t>COMISION DE AGUA POTABLE
Y ALCANTARILLADO</t>
  </si>
  <si>
    <t>OCTUBRE 2020.</t>
  </si>
  <si>
    <t>C. Rodolfo Maldonado Albarran</t>
  </si>
  <si>
    <t>NOVIEMBRE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</si>
</sst>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b/>
      <sz val="7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theme="1"/>
      <name val="Open Sans"/>
      <family val="2"/>
    </font>
    <font>
      <sz val="7"/>
      <color rgb="FF333333"/>
      <name val="Calibri"/>
      <family val="2"/>
      <scheme val="minor"/>
    </font>
    <font>
      <b/>
      <sz val="6"/>
      <color theme="0"/>
      <name val="Calibri"/>
      <family val="2"/>
      <scheme val="minor"/>
    </font>
    <font>
      <b/>
      <sz val="4"/>
      <color theme="0"/>
      <name val="Calibri"/>
      <family val="2"/>
      <scheme val="minor"/>
    </font>
    <font>
      <b/>
      <sz val="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6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right" vertical="center"/>
    </xf>
    <xf numFmtId="17" fontId="2" fillId="0" borderId="0" xfId="0" applyNumberFormat="1" applyFont="1" applyAlignment="1">
      <alignment horizontal="center" vertical="center"/>
    </xf>
    <xf numFmtId="0" fontId="3" fillId="7" borderId="1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7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9" borderId="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7" fontId="2" fillId="0" borderId="0" xfId="0" applyNumberFormat="1" applyFont="1" applyAlignment="1">
      <alignment vertical="center" wrapText="1"/>
    </xf>
    <xf numFmtId="17" fontId="2" fillId="0" borderId="5" xfId="0" applyNumberFormat="1" applyFont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 textRotation="90"/>
    </xf>
    <xf numFmtId="0" fontId="5" fillId="0" borderId="1" xfId="0" applyFont="1" applyBorder="1" applyAlignment="1">
      <alignment horizontal="center" textRotation="90"/>
    </xf>
    <xf numFmtId="0" fontId="4" fillId="10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textRotation="90"/>
    </xf>
    <xf numFmtId="0" fontId="5" fillId="7" borderId="1" xfId="0" applyFont="1" applyFill="1" applyBorder="1" applyAlignment="1">
      <alignment horizontal="center" textRotation="90"/>
    </xf>
    <xf numFmtId="0" fontId="1" fillId="6" borderId="1" xfId="0" applyFont="1" applyFill="1" applyBorder="1" applyAlignment="1">
      <alignment horizontal="center" textRotation="90"/>
    </xf>
    <xf numFmtId="0" fontId="5" fillId="6" borderId="1" xfId="0" applyFont="1" applyFill="1" applyBorder="1" applyAlignment="1">
      <alignment horizontal="center" textRotation="90"/>
    </xf>
    <xf numFmtId="0" fontId="6" fillId="0" borderId="1" xfId="0" applyFont="1" applyBorder="1" applyAlignment="1">
      <alignment horizontal="center" textRotation="90"/>
    </xf>
    <xf numFmtId="0" fontId="6" fillId="7" borderId="1" xfId="0" applyFont="1" applyFill="1" applyBorder="1" applyAlignment="1">
      <alignment horizontal="center" textRotation="90"/>
    </xf>
    <xf numFmtId="0" fontId="5" fillId="2" borderId="1" xfId="0" applyFont="1" applyFill="1" applyBorder="1" applyAlignment="1">
      <alignment horizontal="center" textRotation="90"/>
    </xf>
    <xf numFmtId="0" fontId="7" fillId="2" borderId="0" xfId="0" applyFont="1" applyFill="1" applyAlignment="1">
      <alignment textRotation="90"/>
    </xf>
    <xf numFmtId="0" fontId="1" fillId="0" borderId="5" xfId="0" applyFont="1" applyBorder="1" applyAlignment="1">
      <alignment horizontal="center" textRotation="90"/>
    </xf>
    <xf numFmtId="0" fontId="6" fillId="6" borderId="1" xfId="0" applyFont="1" applyFill="1" applyBorder="1" applyAlignment="1">
      <alignment horizontal="center" textRotation="90"/>
    </xf>
    <xf numFmtId="0" fontId="6" fillId="4" borderId="1" xfId="0" applyFont="1" applyFill="1" applyBorder="1" applyAlignment="1">
      <alignment horizontal="center" textRotation="90"/>
    </xf>
    <xf numFmtId="0" fontId="6" fillId="11" borderId="1" xfId="0" applyFont="1" applyFill="1" applyBorder="1" applyAlignment="1">
      <alignment horizontal="center" textRotation="90"/>
    </xf>
    <xf numFmtId="0" fontId="3" fillId="2" borderId="1" xfId="0" applyFont="1" applyFill="1" applyBorder="1" applyAlignment="1">
      <alignment horizontal="center" textRotation="90"/>
    </xf>
    <xf numFmtId="0" fontId="5" fillId="10" borderId="1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 wrapText="1"/>
    </xf>
    <xf numFmtId="17" fontId="2" fillId="3" borderId="3" xfId="0" applyNumberFormat="1" applyFont="1" applyFill="1" applyBorder="1" applyAlignment="1">
      <alignment horizontal="center" vertical="center" wrapText="1"/>
    </xf>
    <xf numFmtId="17" fontId="2" fillId="3" borderId="2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 wrapText="1"/>
    </xf>
    <xf numFmtId="17" fontId="2" fillId="3" borderId="1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17" fontId="2" fillId="3" borderId="4" xfId="0" applyNumberFormat="1" applyFont="1" applyFill="1" applyBorder="1" applyAlignment="1">
      <alignment horizontal="center" vertical="center"/>
    </xf>
    <xf numFmtId="17" fontId="2" fillId="3" borderId="3" xfId="0" applyNumberFormat="1" applyFont="1" applyFill="1" applyBorder="1" applyAlignment="1">
      <alignment horizontal="center" vertical="center"/>
    </xf>
    <xf numFmtId="17" fontId="2" fillId="3" borderId="2" xfId="0" applyNumberFormat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3" fillId="9" borderId="3" xfId="0" applyFont="1" applyFill="1" applyBorder="1" applyAlignment="1">
      <alignment horizontal="center" vertical="center"/>
    </xf>
    <xf numFmtId="0" fontId="3" fillId="9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Z55"/>
  <sheetViews>
    <sheetView tabSelected="1" zoomScaleNormal="100" workbookViewId="0">
      <selection activeCell="FP52" sqref="FP52"/>
    </sheetView>
  </sheetViews>
  <sheetFormatPr baseColWidth="10" defaultRowHeight="15" x14ac:dyDescent="0.25"/>
  <cols>
    <col min="2" max="2" width="6.42578125" bestFit="1" customWidth="1"/>
    <col min="3" max="10" width="2.5703125" bestFit="1" customWidth="1"/>
    <col min="11" max="11" width="2.5703125" customWidth="1"/>
    <col min="12" max="12" width="3" bestFit="1" customWidth="1"/>
    <col min="13" max="13" width="8.5703125" customWidth="1"/>
    <col min="14" max="14" width="6.42578125" bestFit="1" customWidth="1"/>
    <col min="15" max="15" width="2.5703125" bestFit="1" customWidth="1"/>
    <col min="16" max="16" width="2.5703125" customWidth="1"/>
    <col min="17" max="19" width="2.5703125" bestFit="1" customWidth="1"/>
    <col min="20" max="20" width="2.7109375" bestFit="1" customWidth="1"/>
    <col min="21" max="21" width="5.5703125" customWidth="1"/>
    <col min="22" max="22" width="6.42578125" bestFit="1" customWidth="1"/>
    <col min="23" max="27" width="2.5703125" bestFit="1" customWidth="1"/>
    <col min="28" max="28" width="3" bestFit="1" customWidth="1"/>
    <col min="29" max="29" width="9" customWidth="1"/>
    <col min="30" max="30" width="6.42578125" bestFit="1" customWidth="1"/>
    <col min="31" max="39" width="2.5703125" bestFit="1" customWidth="1"/>
    <col min="40" max="40" width="3" bestFit="1" customWidth="1"/>
    <col min="42" max="42" width="6.42578125" bestFit="1" customWidth="1"/>
    <col min="43" max="50" width="2.5703125" bestFit="1" customWidth="1"/>
    <col min="51" max="51" width="3" bestFit="1" customWidth="1"/>
    <col min="53" max="53" width="6.42578125" bestFit="1" customWidth="1"/>
    <col min="54" max="56" width="2.5703125" bestFit="1" customWidth="1"/>
    <col min="57" max="57" width="2.7109375" bestFit="1" customWidth="1"/>
    <col min="59" max="59" width="6.42578125" bestFit="1" customWidth="1"/>
    <col min="60" max="74" width="2.5703125" bestFit="1" customWidth="1"/>
    <col min="75" max="75" width="2.7109375" bestFit="1" customWidth="1"/>
    <col min="77" max="77" width="6.42578125" bestFit="1" customWidth="1"/>
    <col min="78" max="93" width="2.5703125" bestFit="1" customWidth="1"/>
    <col min="94" max="94" width="2.7109375" bestFit="1" customWidth="1"/>
    <col min="96" max="96" width="6.42578125" bestFit="1" customWidth="1"/>
    <col min="97" max="102" width="2.5703125" bestFit="1" customWidth="1"/>
    <col min="103" max="103" width="2.7109375" bestFit="1" customWidth="1"/>
    <col min="105" max="105" width="6.42578125" bestFit="1" customWidth="1"/>
    <col min="106" max="116" width="2.5703125" bestFit="1" customWidth="1"/>
    <col min="117" max="117" width="3" bestFit="1" customWidth="1"/>
    <col min="119" max="119" width="6.42578125" bestFit="1" customWidth="1"/>
    <col min="120" max="130" width="2.5703125" bestFit="1" customWidth="1"/>
    <col min="131" max="131" width="3" bestFit="1" customWidth="1"/>
    <col min="133" max="133" width="6.42578125" bestFit="1" customWidth="1"/>
    <col min="134" max="141" width="2.5703125" bestFit="1" customWidth="1"/>
    <col min="142" max="142" width="2.7109375" bestFit="1" customWidth="1"/>
    <col min="144" max="144" width="6.42578125" bestFit="1" customWidth="1"/>
    <col min="145" max="149" width="2.5703125" bestFit="1" customWidth="1"/>
    <col min="150" max="150" width="2.7109375" bestFit="1" customWidth="1"/>
    <col min="152" max="152" width="6.42578125" bestFit="1" customWidth="1"/>
    <col min="153" max="156" width="2.5703125" bestFit="1" customWidth="1"/>
    <col min="157" max="157" width="2.7109375" bestFit="1" customWidth="1"/>
    <col min="159" max="159" width="6.42578125" bestFit="1" customWidth="1"/>
    <col min="160" max="167" width="2.5703125" bestFit="1" customWidth="1"/>
    <col min="168" max="168" width="3" bestFit="1" customWidth="1"/>
    <col min="170" max="170" width="6.42578125" bestFit="1" customWidth="1"/>
    <col min="171" max="175" width="2.5703125" bestFit="1" customWidth="1"/>
    <col min="176" max="176" width="2.7109375" bestFit="1" customWidth="1"/>
    <col min="178" max="178" width="6.42578125" bestFit="1" customWidth="1"/>
    <col min="179" max="182" width="2.5703125" bestFit="1" customWidth="1"/>
    <col min="183" max="183" width="2.5703125" customWidth="1"/>
    <col min="184" max="184" width="2.7109375" bestFit="1" customWidth="1"/>
    <col min="186" max="186" width="6.42578125" bestFit="1" customWidth="1"/>
    <col min="187" max="193" width="2.5703125" bestFit="1" customWidth="1"/>
    <col min="194" max="194" width="3" bestFit="1" customWidth="1"/>
    <col min="196" max="196" width="6.42578125" bestFit="1" customWidth="1"/>
    <col min="197" max="199" width="2.5703125" bestFit="1" customWidth="1"/>
    <col min="200" max="200" width="2.42578125" customWidth="1"/>
    <col min="201" max="207" width="2.5703125" bestFit="1" customWidth="1"/>
    <col min="208" max="208" width="3" bestFit="1" customWidth="1"/>
  </cols>
  <sheetData>
    <row r="2" spans="2:208" ht="25.5" customHeight="1" x14ac:dyDescent="0.25">
      <c r="B2" s="88" t="s">
        <v>91</v>
      </c>
      <c r="C2" s="88"/>
      <c r="D2" s="88"/>
      <c r="E2" s="88"/>
      <c r="F2" s="88"/>
      <c r="G2" s="88"/>
      <c r="H2" s="88"/>
      <c r="I2" s="88"/>
      <c r="J2" s="88"/>
      <c r="K2" s="88"/>
      <c r="L2" s="88"/>
      <c r="N2" s="88" t="s">
        <v>90</v>
      </c>
      <c r="O2" s="88"/>
      <c r="P2" s="88"/>
      <c r="Q2" s="88"/>
      <c r="R2" s="88"/>
      <c r="S2" s="88"/>
      <c r="T2" s="88"/>
      <c r="V2" s="88" t="s">
        <v>89</v>
      </c>
      <c r="W2" s="88"/>
      <c r="X2" s="88"/>
      <c r="Y2" s="88"/>
      <c r="Z2" s="88"/>
      <c r="AA2" s="88"/>
      <c r="AB2" s="88"/>
      <c r="AD2" s="88" t="s">
        <v>88</v>
      </c>
      <c r="AE2" s="88"/>
      <c r="AF2" s="88"/>
      <c r="AG2" s="88"/>
      <c r="AH2" s="88"/>
      <c r="AI2" s="88"/>
      <c r="AJ2" s="88"/>
      <c r="AK2" s="88"/>
      <c r="AL2" s="88"/>
      <c r="AM2" s="88"/>
      <c r="AN2" s="88"/>
      <c r="AP2" s="88" t="s">
        <v>87</v>
      </c>
      <c r="AQ2" s="88"/>
      <c r="AR2" s="88"/>
      <c r="AS2" s="88"/>
      <c r="AT2" s="88"/>
      <c r="AU2" s="88"/>
      <c r="AV2" s="88"/>
      <c r="AW2" s="88"/>
      <c r="AX2" s="88"/>
      <c r="AY2" s="88"/>
      <c r="BA2" s="93" t="s">
        <v>86</v>
      </c>
      <c r="BB2" s="93"/>
      <c r="BC2" s="93"/>
      <c r="BD2" s="93"/>
      <c r="BE2" s="93"/>
      <c r="BG2" s="88" t="s">
        <v>85</v>
      </c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Y2" s="88" t="s">
        <v>84</v>
      </c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51"/>
      <c r="CR2" s="88" t="s">
        <v>83</v>
      </c>
      <c r="CS2" s="88"/>
      <c r="CT2" s="88"/>
      <c r="CU2" s="88"/>
      <c r="CV2" s="88"/>
      <c r="CW2" s="88"/>
      <c r="CX2" s="88"/>
      <c r="CY2" s="88"/>
      <c r="DA2" s="88" t="s">
        <v>82</v>
      </c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O2" s="88" t="s">
        <v>81</v>
      </c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C2" s="89" t="s">
        <v>80</v>
      </c>
      <c r="ED2" s="89"/>
      <c r="EE2" s="89"/>
      <c r="EF2" s="89"/>
      <c r="EG2" s="89"/>
      <c r="EH2" s="89"/>
      <c r="EI2" s="89"/>
      <c r="EJ2" s="89"/>
      <c r="EK2" s="89"/>
      <c r="EL2" s="89"/>
      <c r="EN2" s="94" t="s">
        <v>79</v>
      </c>
      <c r="EO2" s="94"/>
      <c r="EP2" s="94"/>
      <c r="EQ2" s="94"/>
      <c r="ER2" s="94"/>
      <c r="ES2" s="94"/>
      <c r="ET2" s="94"/>
      <c r="EV2" s="88" t="s">
        <v>78</v>
      </c>
      <c r="EW2" s="88"/>
      <c r="EX2" s="88"/>
      <c r="EY2" s="88"/>
      <c r="EZ2" s="88"/>
      <c r="FA2" s="88"/>
      <c r="FC2" s="93" t="s">
        <v>77</v>
      </c>
      <c r="FD2" s="93"/>
      <c r="FE2" s="93"/>
      <c r="FF2" s="93"/>
      <c r="FG2" s="93"/>
      <c r="FH2" s="93"/>
      <c r="FI2" s="93"/>
      <c r="FJ2" s="93"/>
      <c r="FK2" s="93"/>
      <c r="FL2" s="93"/>
      <c r="FN2" s="88" t="s">
        <v>76</v>
      </c>
      <c r="FO2" s="88"/>
      <c r="FP2" s="88"/>
      <c r="FQ2" s="88"/>
      <c r="FR2" s="88"/>
      <c r="FS2" s="88"/>
      <c r="FT2" s="88"/>
      <c r="FV2" s="88" t="s">
        <v>75</v>
      </c>
      <c r="FW2" s="88"/>
      <c r="FX2" s="88"/>
      <c r="FY2" s="88"/>
      <c r="FZ2" s="88"/>
      <c r="GA2" s="88"/>
      <c r="GB2" s="88"/>
      <c r="GD2" s="88" t="s">
        <v>74</v>
      </c>
      <c r="GE2" s="88"/>
      <c r="GF2" s="88"/>
      <c r="GG2" s="88"/>
      <c r="GH2" s="88"/>
      <c r="GI2" s="88"/>
      <c r="GJ2" s="88"/>
      <c r="GK2" s="88"/>
      <c r="GL2" s="88"/>
      <c r="GN2" s="90" t="s">
        <v>73</v>
      </c>
      <c r="GO2" s="91"/>
      <c r="GP2" s="91"/>
      <c r="GQ2" s="91"/>
      <c r="GR2" s="91"/>
      <c r="GS2" s="91"/>
      <c r="GT2" s="91"/>
      <c r="GU2" s="91"/>
      <c r="GV2" s="91"/>
      <c r="GW2" s="91"/>
      <c r="GX2" s="91"/>
      <c r="GY2" s="91"/>
      <c r="GZ2" s="92"/>
    </row>
    <row r="3" spans="2:208" ht="126" x14ac:dyDescent="0.25">
      <c r="B3" s="36"/>
      <c r="C3" s="38" t="s">
        <v>46</v>
      </c>
      <c r="D3" s="35" t="s">
        <v>52</v>
      </c>
      <c r="E3" s="38" t="s">
        <v>43</v>
      </c>
      <c r="F3" s="35" t="s">
        <v>41</v>
      </c>
      <c r="G3" s="38" t="s">
        <v>60</v>
      </c>
      <c r="H3" s="35" t="s">
        <v>38</v>
      </c>
      <c r="I3" s="38" t="s">
        <v>57</v>
      </c>
      <c r="J3" s="35" t="s">
        <v>59</v>
      </c>
      <c r="K3" s="35" t="s">
        <v>93</v>
      </c>
      <c r="L3" s="37" t="s">
        <v>36</v>
      </c>
      <c r="N3" s="50"/>
      <c r="O3" s="35" t="s">
        <v>53</v>
      </c>
      <c r="P3" s="38" t="s">
        <v>46</v>
      </c>
      <c r="Q3" s="35" t="s">
        <v>43</v>
      </c>
      <c r="R3" s="38" t="s">
        <v>41</v>
      </c>
      <c r="S3" s="35" t="s">
        <v>51</v>
      </c>
      <c r="T3" s="49" t="s">
        <v>36</v>
      </c>
      <c r="V3" s="36"/>
      <c r="W3" s="38" t="s">
        <v>57</v>
      </c>
      <c r="X3" s="40" t="s">
        <v>68</v>
      </c>
      <c r="Y3" s="38" t="s">
        <v>43</v>
      </c>
      <c r="Z3" s="40" t="s">
        <v>41</v>
      </c>
      <c r="AA3" s="38" t="s">
        <v>59</v>
      </c>
      <c r="AB3" s="37" t="s">
        <v>36</v>
      </c>
      <c r="AD3" s="36"/>
      <c r="AE3" s="38" t="s">
        <v>51</v>
      </c>
      <c r="AF3" s="40" t="s">
        <v>72</v>
      </c>
      <c r="AG3" s="38" t="s">
        <v>38</v>
      </c>
      <c r="AH3" s="40" t="s">
        <v>43</v>
      </c>
      <c r="AI3" s="38" t="s">
        <v>50</v>
      </c>
      <c r="AJ3" s="40" t="s">
        <v>41</v>
      </c>
      <c r="AK3" s="38" t="s">
        <v>61</v>
      </c>
      <c r="AL3" s="40" t="s">
        <v>60</v>
      </c>
      <c r="AM3" s="38" t="s">
        <v>48</v>
      </c>
      <c r="AN3" s="37" t="s">
        <v>36</v>
      </c>
      <c r="AP3" s="36"/>
      <c r="AQ3" s="38" t="s">
        <v>61</v>
      </c>
      <c r="AR3" s="40" t="s">
        <v>68</v>
      </c>
      <c r="AS3" s="38" t="s">
        <v>57</v>
      </c>
      <c r="AT3" s="40" t="s">
        <v>46</v>
      </c>
      <c r="AU3" s="38" t="s">
        <v>43</v>
      </c>
      <c r="AV3" s="40" t="s">
        <v>41</v>
      </c>
      <c r="AW3" s="38" t="s">
        <v>51</v>
      </c>
      <c r="AX3" s="40" t="s">
        <v>48</v>
      </c>
      <c r="AY3" s="37" t="s">
        <v>36</v>
      </c>
      <c r="BA3" s="36"/>
      <c r="BB3" s="38" t="s">
        <v>41</v>
      </c>
      <c r="BC3" s="35" t="s">
        <v>71</v>
      </c>
      <c r="BD3" s="38" t="s">
        <v>51</v>
      </c>
      <c r="BE3" s="37" t="s">
        <v>36</v>
      </c>
      <c r="BG3" s="36"/>
      <c r="BH3" s="38" t="s">
        <v>63</v>
      </c>
      <c r="BI3" s="35" t="s">
        <v>49</v>
      </c>
      <c r="BJ3" s="38" t="s">
        <v>38</v>
      </c>
      <c r="BK3" s="35" t="s">
        <v>44</v>
      </c>
      <c r="BL3" s="38" t="s">
        <v>47</v>
      </c>
      <c r="BM3" s="35" t="s">
        <v>61</v>
      </c>
      <c r="BN3" s="38" t="s">
        <v>59</v>
      </c>
      <c r="BO3" s="40" t="s">
        <v>52</v>
      </c>
      <c r="BP3" s="42" t="s">
        <v>43</v>
      </c>
      <c r="BQ3" s="41" t="s">
        <v>48</v>
      </c>
      <c r="BR3" s="42" t="s">
        <v>70</v>
      </c>
      <c r="BS3" s="41" t="s">
        <v>51</v>
      </c>
      <c r="BT3" s="42" t="s">
        <v>41</v>
      </c>
      <c r="BU3" s="35" t="s">
        <v>50</v>
      </c>
      <c r="BV3" s="48" t="s">
        <v>57</v>
      </c>
      <c r="BW3" s="37" t="s">
        <v>36</v>
      </c>
      <c r="BY3" s="36"/>
      <c r="BZ3" s="34" t="s">
        <v>63</v>
      </c>
      <c r="CA3" s="40" t="s">
        <v>49</v>
      </c>
      <c r="CB3" s="34" t="s">
        <v>38</v>
      </c>
      <c r="CC3" s="40" t="s">
        <v>59</v>
      </c>
      <c r="CD3" s="34" t="s">
        <v>44</v>
      </c>
      <c r="CE3" s="40" t="s">
        <v>46</v>
      </c>
      <c r="CF3" s="34" t="s">
        <v>43</v>
      </c>
      <c r="CG3" s="40" t="s">
        <v>48</v>
      </c>
      <c r="CH3" s="47" t="s">
        <v>53</v>
      </c>
      <c r="CI3" s="46" t="s">
        <v>69</v>
      </c>
      <c r="CJ3" s="47" t="s">
        <v>56</v>
      </c>
      <c r="CK3" s="46" t="s">
        <v>68</v>
      </c>
      <c r="CL3" s="47" t="s">
        <v>67</v>
      </c>
      <c r="CM3" s="46" t="s">
        <v>66</v>
      </c>
      <c r="CN3" s="47" t="s">
        <v>57</v>
      </c>
      <c r="CO3" s="46" t="s">
        <v>52</v>
      </c>
      <c r="CP3" s="37" t="s">
        <v>36</v>
      </c>
      <c r="CQ3" s="45"/>
      <c r="CR3" s="36"/>
      <c r="CS3" s="38" t="s">
        <v>49</v>
      </c>
      <c r="CT3" s="35" t="s">
        <v>44</v>
      </c>
      <c r="CU3" s="38" t="s">
        <v>43</v>
      </c>
      <c r="CV3" s="35" t="s">
        <v>41</v>
      </c>
      <c r="CW3" s="38" t="s">
        <v>40</v>
      </c>
      <c r="CX3" s="35" t="s">
        <v>42</v>
      </c>
      <c r="CY3" s="37" t="s">
        <v>36</v>
      </c>
      <c r="DA3" s="36"/>
      <c r="DB3" s="43" t="s">
        <v>48</v>
      </c>
      <c r="DC3" s="40" t="s">
        <v>52</v>
      </c>
      <c r="DD3" s="43" t="s">
        <v>38</v>
      </c>
      <c r="DE3" s="40" t="s">
        <v>65</v>
      </c>
      <c r="DF3" s="43" t="s">
        <v>61</v>
      </c>
      <c r="DG3" s="40" t="s">
        <v>64</v>
      </c>
      <c r="DH3" s="43" t="s">
        <v>58</v>
      </c>
      <c r="DI3" s="40" t="s">
        <v>41</v>
      </c>
      <c r="DJ3" s="43" t="s">
        <v>51</v>
      </c>
      <c r="DK3" s="40" t="s">
        <v>60</v>
      </c>
      <c r="DL3" s="43" t="s">
        <v>49</v>
      </c>
      <c r="DM3" s="37" t="s">
        <v>36</v>
      </c>
      <c r="DO3" s="36"/>
      <c r="DP3" s="34" t="s">
        <v>38</v>
      </c>
      <c r="DQ3" s="40" t="s">
        <v>63</v>
      </c>
      <c r="DR3" s="34" t="s">
        <v>62</v>
      </c>
      <c r="DS3" s="40" t="s">
        <v>61</v>
      </c>
      <c r="DT3" s="34" t="s">
        <v>44</v>
      </c>
      <c r="DU3" s="40" t="s">
        <v>47</v>
      </c>
      <c r="DV3" s="34" t="s">
        <v>43</v>
      </c>
      <c r="DW3" s="40" t="s">
        <v>41</v>
      </c>
      <c r="DX3" s="34" t="s">
        <v>48</v>
      </c>
      <c r="DY3" s="40" t="s">
        <v>51</v>
      </c>
      <c r="DZ3" s="34" t="s">
        <v>60</v>
      </c>
      <c r="EA3" s="39" t="s">
        <v>36</v>
      </c>
      <c r="EC3" s="36"/>
      <c r="ED3" s="44" t="s">
        <v>50</v>
      </c>
      <c r="EE3" s="38" t="s">
        <v>43</v>
      </c>
      <c r="EF3" s="43" t="s">
        <v>41</v>
      </c>
      <c r="EG3" s="38" t="s">
        <v>51</v>
      </c>
      <c r="EH3" s="43" t="s">
        <v>38</v>
      </c>
      <c r="EI3" s="38" t="s">
        <v>49</v>
      </c>
      <c r="EJ3" s="43" t="s">
        <v>48</v>
      </c>
      <c r="EK3" s="38" t="s">
        <v>60</v>
      </c>
      <c r="EL3" s="37" t="s">
        <v>36</v>
      </c>
      <c r="EN3" s="36"/>
      <c r="EO3" s="38" t="s">
        <v>59</v>
      </c>
      <c r="EP3" s="35" t="s">
        <v>52</v>
      </c>
      <c r="EQ3" s="38" t="s">
        <v>58</v>
      </c>
      <c r="ER3" s="35" t="s">
        <v>41</v>
      </c>
      <c r="ES3" s="42" t="s">
        <v>57</v>
      </c>
      <c r="ET3" s="37" t="s">
        <v>36</v>
      </c>
      <c r="EV3" s="36"/>
      <c r="EW3" s="35" t="s">
        <v>43</v>
      </c>
      <c r="EX3" s="38" t="s">
        <v>56</v>
      </c>
      <c r="EY3" s="35" t="s">
        <v>51</v>
      </c>
      <c r="EZ3" s="38" t="s">
        <v>48</v>
      </c>
      <c r="FA3" s="37" t="s">
        <v>36</v>
      </c>
      <c r="FC3" s="36"/>
      <c r="FD3" s="38" t="s">
        <v>38</v>
      </c>
      <c r="FE3" s="35" t="s">
        <v>47</v>
      </c>
      <c r="FF3" s="38" t="s">
        <v>44</v>
      </c>
      <c r="FG3" s="35" t="s">
        <v>55</v>
      </c>
      <c r="FH3" s="38" t="s">
        <v>43</v>
      </c>
      <c r="FI3" s="35" t="s">
        <v>41</v>
      </c>
      <c r="FJ3" s="38" t="s">
        <v>54</v>
      </c>
      <c r="FK3" s="35" t="s">
        <v>51</v>
      </c>
      <c r="FL3" s="37" t="s">
        <v>36</v>
      </c>
      <c r="FN3" s="36"/>
      <c r="FO3" s="38" t="s">
        <v>51</v>
      </c>
      <c r="FP3" s="35" t="s">
        <v>43</v>
      </c>
      <c r="FQ3" s="41" t="s">
        <v>41</v>
      </c>
      <c r="FR3" s="38" t="s">
        <v>48</v>
      </c>
      <c r="FS3" s="35" t="s">
        <v>53</v>
      </c>
      <c r="FT3" s="37" t="s">
        <v>36</v>
      </c>
      <c r="FV3" s="36"/>
      <c r="FW3" s="34" t="s">
        <v>52</v>
      </c>
      <c r="FX3" s="40" t="s">
        <v>43</v>
      </c>
      <c r="FY3" s="34" t="s">
        <v>41</v>
      </c>
      <c r="FZ3" s="40" t="s">
        <v>51</v>
      </c>
      <c r="GA3" s="34" t="s">
        <v>48</v>
      </c>
      <c r="GB3" s="39" t="s">
        <v>36</v>
      </c>
      <c r="GD3" s="36"/>
      <c r="GE3" s="38" t="s">
        <v>44</v>
      </c>
      <c r="GF3" s="35" t="s">
        <v>43</v>
      </c>
      <c r="GG3" s="38" t="s">
        <v>50</v>
      </c>
      <c r="GH3" s="35" t="s">
        <v>41</v>
      </c>
      <c r="GI3" s="38" t="s">
        <v>49</v>
      </c>
      <c r="GJ3" s="35" t="s">
        <v>48</v>
      </c>
      <c r="GK3" s="38" t="s">
        <v>42</v>
      </c>
      <c r="GL3" s="37" t="s">
        <v>36</v>
      </c>
      <c r="GN3" s="36"/>
      <c r="GO3" s="34" t="s">
        <v>47</v>
      </c>
      <c r="GP3" s="35" t="s">
        <v>46</v>
      </c>
      <c r="GQ3" s="34" t="s">
        <v>45</v>
      </c>
      <c r="GR3" s="35" t="s">
        <v>44</v>
      </c>
      <c r="GS3" s="34" t="s">
        <v>43</v>
      </c>
      <c r="GT3" s="35" t="s">
        <v>42</v>
      </c>
      <c r="GU3" s="34" t="s">
        <v>41</v>
      </c>
      <c r="GV3" s="35" t="s">
        <v>40</v>
      </c>
      <c r="GW3" s="34" t="s">
        <v>39</v>
      </c>
      <c r="GX3" s="35" t="s">
        <v>38</v>
      </c>
      <c r="GY3" s="34" t="s">
        <v>37</v>
      </c>
      <c r="GZ3" s="33" t="s">
        <v>36</v>
      </c>
    </row>
    <row r="4" spans="2:208" ht="21" customHeight="1" x14ac:dyDescent="0.25">
      <c r="B4" s="61" t="s">
        <v>34</v>
      </c>
      <c r="C4" s="61"/>
      <c r="D4" s="61"/>
      <c r="E4" s="61"/>
      <c r="F4" s="61"/>
      <c r="G4" s="61"/>
      <c r="H4" s="61"/>
      <c r="I4" s="61"/>
      <c r="J4" s="61"/>
      <c r="K4" s="61"/>
      <c r="L4" s="61"/>
      <c r="N4" s="62" t="s">
        <v>34</v>
      </c>
      <c r="O4" s="62"/>
      <c r="P4" s="62"/>
      <c r="Q4" s="62"/>
      <c r="R4" s="62"/>
      <c r="S4" s="62"/>
      <c r="T4" s="62"/>
      <c r="V4" s="58" t="s">
        <v>34</v>
      </c>
      <c r="W4" s="59"/>
      <c r="X4" s="59"/>
      <c r="Y4" s="59"/>
      <c r="Z4" s="59"/>
      <c r="AA4" s="59"/>
      <c r="AB4" s="60"/>
      <c r="AD4" s="61" t="s">
        <v>35</v>
      </c>
      <c r="AE4" s="61"/>
      <c r="AF4" s="61"/>
      <c r="AG4" s="61"/>
      <c r="AH4" s="61"/>
      <c r="AI4" s="61"/>
      <c r="AJ4" s="61"/>
      <c r="AK4" s="61"/>
      <c r="AL4" s="61"/>
      <c r="AM4" s="61"/>
      <c r="AN4" s="61"/>
      <c r="AP4" s="62" t="s">
        <v>35</v>
      </c>
      <c r="AQ4" s="62"/>
      <c r="AR4" s="62"/>
      <c r="AS4" s="62"/>
      <c r="AT4" s="62"/>
      <c r="AU4" s="62"/>
      <c r="AV4" s="62"/>
      <c r="AW4" s="62"/>
      <c r="AX4" s="62"/>
      <c r="AY4" s="62"/>
      <c r="BA4" s="61" t="s">
        <v>35</v>
      </c>
      <c r="BB4" s="61"/>
      <c r="BC4" s="61"/>
      <c r="BD4" s="61"/>
      <c r="BE4" s="61"/>
      <c r="BF4" s="32"/>
      <c r="BG4" s="62" t="s">
        <v>35</v>
      </c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Y4" s="62" t="s">
        <v>35</v>
      </c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31"/>
      <c r="CR4" s="61" t="s">
        <v>35</v>
      </c>
      <c r="CS4" s="61"/>
      <c r="CT4" s="61"/>
      <c r="CU4" s="61"/>
      <c r="CV4" s="61"/>
      <c r="CW4" s="61"/>
      <c r="CX4" s="61"/>
      <c r="CY4" s="61"/>
      <c r="DA4" s="61" t="s">
        <v>35</v>
      </c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30"/>
      <c r="DO4" s="61" t="s">
        <v>35</v>
      </c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C4" s="61" t="s">
        <v>34</v>
      </c>
      <c r="ED4" s="61"/>
      <c r="EE4" s="61"/>
      <c r="EF4" s="61"/>
      <c r="EG4" s="61"/>
      <c r="EH4" s="61"/>
      <c r="EI4" s="61"/>
      <c r="EJ4" s="61"/>
      <c r="EK4" s="61"/>
      <c r="EL4" s="61"/>
      <c r="EM4" s="30"/>
      <c r="EN4" s="61" t="s">
        <v>34</v>
      </c>
      <c r="EO4" s="61"/>
      <c r="EP4" s="61"/>
      <c r="EQ4" s="61"/>
      <c r="ER4" s="61"/>
      <c r="ES4" s="61"/>
      <c r="ET4" s="61"/>
      <c r="EU4" s="30"/>
      <c r="EV4" s="61" t="s">
        <v>34</v>
      </c>
      <c r="EW4" s="61"/>
      <c r="EX4" s="61"/>
      <c r="EY4" s="61"/>
      <c r="EZ4" s="61"/>
      <c r="FA4" s="61"/>
      <c r="FC4" s="61" t="s">
        <v>34</v>
      </c>
      <c r="FD4" s="61"/>
      <c r="FE4" s="61"/>
      <c r="FF4" s="61"/>
      <c r="FG4" s="61"/>
      <c r="FH4" s="61"/>
      <c r="FI4" s="61"/>
      <c r="FJ4" s="61"/>
      <c r="FK4" s="61"/>
      <c r="FL4" s="61"/>
      <c r="FM4" s="30"/>
      <c r="FN4" s="61" t="s">
        <v>34</v>
      </c>
      <c r="FO4" s="61"/>
      <c r="FP4" s="61"/>
      <c r="FQ4" s="61"/>
      <c r="FR4" s="61"/>
      <c r="FS4" s="61"/>
      <c r="FT4" s="61"/>
      <c r="FU4" s="30"/>
      <c r="FV4" s="61" t="s">
        <v>34</v>
      </c>
      <c r="FW4" s="61"/>
      <c r="FX4" s="61"/>
      <c r="FY4" s="61"/>
      <c r="FZ4" s="61"/>
      <c r="GA4" s="61"/>
      <c r="GB4" s="61"/>
      <c r="GD4" s="61" t="s">
        <v>34</v>
      </c>
      <c r="GE4" s="61"/>
      <c r="GF4" s="61"/>
      <c r="GG4" s="61"/>
      <c r="GH4" s="61"/>
      <c r="GI4" s="61"/>
      <c r="GJ4" s="61"/>
      <c r="GK4" s="61"/>
      <c r="GL4" s="61"/>
      <c r="GN4" s="61" t="s">
        <v>34</v>
      </c>
      <c r="GO4" s="61"/>
      <c r="GP4" s="61"/>
      <c r="GQ4" s="61"/>
      <c r="GR4" s="61"/>
      <c r="GS4" s="61"/>
      <c r="GT4" s="61"/>
      <c r="GU4" s="61"/>
      <c r="GV4" s="61"/>
      <c r="GW4" s="61"/>
      <c r="GX4" s="61"/>
      <c r="GY4" s="61"/>
      <c r="GZ4" s="61"/>
    </row>
    <row r="5" spans="2:208" s="25" customFormat="1" x14ac:dyDescent="0.25">
      <c r="B5" s="3" t="s">
        <v>0</v>
      </c>
      <c r="C5" s="11">
        <f>+C32</f>
        <v>0</v>
      </c>
      <c r="D5" s="15">
        <v>0</v>
      </c>
      <c r="E5" s="11">
        <v>0</v>
      </c>
      <c r="F5" s="15">
        <v>0</v>
      </c>
      <c r="G5" s="11">
        <v>0</v>
      </c>
      <c r="H5" s="15">
        <v>0</v>
      </c>
      <c r="I5" s="11">
        <v>1</v>
      </c>
      <c r="J5" s="15" t="s">
        <v>4</v>
      </c>
      <c r="K5" s="15" t="s">
        <v>4</v>
      </c>
      <c r="L5" s="3">
        <v>1</v>
      </c>
      <c r="N5" s="2" t="s">
        <v>0</v>
      </c>
      <c r="O5" s="11">
        <v>0</v>
      </c>
      <c r="P5" s="11">
        <v>0</v>
      </c>
      <c r="Q5" s="15">
        <v>0</v>
      </c>
      <c r="R5" s="11">
        <v>0</v>
      </c>
      <c r="S5" s="15">
        <v>0</v>
      </c>
      <c r="T5" s="3">
        <v>0</v>
      </c>
      <c r="V5" s="2" t="s">
        <v>0</v>
      </c>
      <c r="W5" s="21">
        <v>0</v>
      </c>
      <c r="X5" s="7">
        <v>0</v>
      </c>
      <c r="Y5" s="21">
        <v>1</v>
      </c>
      <c r="Z5" s="7">
        <v>0</v>
      </c>
      <c r="AA5" s="21">
        <v>0</v>
      </c>
      <c r="AB5" s="9">
        <f>W5+X5+Y5+AA5</f>
        <v>1</v>
      </c>
      <c r="AD5" s="3" t="s">
        <v>0</v>
      </c>
      <c r="AE5" s="11">
        <v>0</v>
      </c>
      <c r="AF5" s="16">
        <v>2</v>
      </c>
      <c r="AG5" s="11">
        <v>0</v>
      </c>
      <c r="AH5" s="16">
        <v>0</v>
      </c>
      <c r="AI5" s="11">
        <v>0</v>
      </c>
      <c r="AJ5" s="16">
        <v>0</v>
      </c>
      <c r="AK5" s="11">
        <v>0</v>
      </c>
      <c r="AL5" s="16">
        <v>2</v>
      </c>
      <c r="AM5" s="11">
        <v>0</v>
      </c>
      <c r="AN5" s="3">
        <v>4</v>
      </c>
      <c r="AP5" s="4" t="s">
        <v>0</v>
      </c>
      <c r="AQ5" s="21">
        <v>0</v>
      </c>
      <c r="AR5" s="7">
        <v>0</v>
      </c>
      <c r="AS5" s="21">
        <v>0</v>
      </c>
      <c r="AT5" s="7">
        <v>1</v>
      </c>
      <c r="AU5" s="21">
        <v>0</v>
      </c>
      <c r="AV5" s="7">
        <v>0</v>
      </c>
      <c r="AW5" s="21">
        <v>0</v>
      </c>
      <c r="AX5" s="7">
        <v>0</v>
      </c>
      <c r="AY5" s="6">
        <v>1</v>
      </c>
      <c r="BA5" s="3" t="s">
        <v>0</v>
      </c>
      <c r="BB5" s="9">
        <v>0</v>
      </c>
      <c r="BC5" s="7">
        <v>0</v>
      </c>
      <c r="BD5" s="9">
        <v>0</v>
      </c>
      <c r="BE5" s="9">
        <v>0</v>
      </c>
      <c r="BG5" s="3" t="s">
        <v>0</v>
      </c>
      <c r="BH5" s="11">
        <v>0</v>
      </c>
      <c r="BI5" s="15">
        <v>1</v>
      </c>
      <c r="BJ5" s="11">
        <v>1</v>
      </c>
      <c r="BK5" s="15">
        <v>0</v>
      </c>
      <c r="BL5" s="11">
        <v>0</v>
      </c>
      <c r="BM5" s="15">
        <v>0</v>
      </c>
      <c r="BN5" s="11">
        <v>0</v>
      </c>
      <c r="BO5" s="15">
        <v>0</v>
      </c>
      <c r="BP5" s="11">
        <v>0</v>
      </c>
      <c r="BQ5" s="15">
        <v>0</v>
      </c>
      <c r="BR5" s="4">
        <v>0</v>
      </c>
      <c r="BS5" s="15">
        <v>0</v>
      </c>
      <c r="BT5" s="4">
        <v>0</v>
      </c>
      <c r="BU5" s="15" t="s">
        <v>4</v>
      </c>
      <c r="BV5" s="4" t="s">
        <v>4</v>
      </c>
      <c r="BW5" s="3">
        <v>2</v>
      </c>
      <c r="BY5" s="3" t="s">
        <v>0</v>
      </c>
      <c r="BZ5" s="11">
        <v>0</v>
      </c>
      <c r="CA5" s="15">
        <v>0</v>
      </c>
      <c r="CB5" s="11">
        <v>1</v>
      </c>
      <c r="CC5" s="15">
        <v>0</v>
      </c>
      <c r="CD5" s="11">
        <v>0</v>
      </c>
      <c r="CE5" s="15">
        <v>0</v>
      </c>
      <c r="CF5" s="11">
        <v>0</v>
      </c>
      <c r="CG5" s="15">
        <v>0</v>
      </c>
      <c r="CH5" s="11">
        <v>0</v>
      </c>
      <c r="CI5" s="15">
        <v>0</v>
      </c>
      <c r="CJ5" s="15">
        <v>0</v>
      </c>
      <c r="CK5" s="15" t="s">
        <v>4</v>
      </c>
      <c r="CL5" s="15" t="s">
        <v>4</v>
      </c>
      <c r="CM5" s="15" t="s">
        <v>4</v>
      </c>
      <c r="CN5" s="15" t="s">
        <v>4</v>
      </c>
      <c r="CO5" s="15" t="s">
        <v>4</v>
      </c>
      <c r="CP5" s="3">
        <v>1</v>
      </c>
      <c r="CQ5" s="29"/>
      <c r="CR5" s="3">
        <v>10</v>
      </c>
      <c r="CS5" s="11">
        <v>0</v>
      </c>
      <c r="CT5" s="15">
        <v>0</v>
      </c>
      <c r="CU5" s="11">
        <v>0</v>
      </c>
      <c r="CV5" s="15">
        <v>0</v>
      </c>
      <c r="CW5" s="11">
        <v>1</v>
      </c>
      <c r="CX5" s="15">
        <v>1</v>
      </c>
      <c r="CY5" s="4">
        <v>2</v>
      </c>
      <c r="DA5" s="3" t="s">
        <v>0</v>
      </c>
      <c r="DB5" s="4">
        <v>0</v>
      </c>
      <c r="DC5" s="16">
        <v>0</v>
      </c>
      <c r="DD5" s="4">
        <v>0</v>
      </c>
      <c r="DE5" s="16">
        <v>0</v>
      </c>
      <c r="DF5" s="4">
        <v>0</v>
      </c>
      <c r="DG5" s="16">
        <v>0</v>
      </c>
      <c r="DH5" s="4">
        <v>0</v>
      </c>
      <c r="DI5" s="16">
        <v>0</v>
      </c>
      <c r="DJ5" s="4">
        <v>0</v>
      </c>
      <c r="DK5" s="16">
        <v>1</v>
      </c>
      <c r="DL5" s="4">
        <v>0</v>
      </c>
      <c r="DM5" s="4">
        <v>1</v>
      </c>
      <c r="DO5" s="28" t="s">
        <v>0</v>
      </c>
      <c r="DP5" s="11">
        <v>0</v>
      </c>
      <c r="DQ5" s="11">
        <v>1</v>
      </c>
      <c r="DR5" s="15">
        <v>1</v>
      </c>
      <c r="DS5" s="11">
        <v>0</v>
      </c>
      <c r="DT5" s="15">
        <v>0</v>
      </c>
      <c r="DU5" s="11">
        <v>0</v>
      </c>
      <c r="DV5" s="15">
        <v>0</v>
      </c>
      <c r="DW5" s="11">
        <v>0</v>
      </c>
      <c r="DX5" s="15">
        <v>0</v>
      </c>
      <c r="DY5" s="11">
        <v>0</v>
      </c>
      <c r="DZ5" s="15" t="s">
        <v>4</v>
      </c>
      <c r="EA5" s="3">
        <v>1</v>
      </c>
      <c r="EC5" s="3" t="s">
        <v>0</v>
      </c>
      <c r="ED5" s="4">
        <v>0</v>
      </c>
      <c r="EE5" s="11">
        <v>0</v>
      </c>
      <c r="EF5" s="4">
        <v>1</v>
      </c>
      <c r="EG5" s="11">
        <v>0</v>
      </c>
      <c r="EH5" s="4">
        <v>1</v>
      </c>
      <c r="EI5" s="11">
        <v>2</v>
      </c>
      <c r="EJ5" s="4">
        <v>0</v>
      </c>
      <c r="EK5" s="11">
        <v>0</v>
      </c>
      <c r="EL5" s="3">
        <v>4</v>
      </c>
      <c r="EN5" s="3" t="s">
        <v>0</v>
      </c>
      <c r="EO5" s="9">
        <v>0</v>
      </c>
      <c r="EP5" s="9">
        <v>0</v>
      </c>
      <c r="EQ5" s="9">
        <v>0</v>
      </c>
      <c r="ER5" s="9">
        <v>0</v>
      </c>
      <c r="ES5" s="9" t="s">
        <v>4</v>
      </c>
      <c r="ET5" s="9">
        <v>0</v>
      </c>
      <c r="EV5" s="3" t="s">
        <v>0</v>
      </c>
      <c r="EW5" s="11">
        <v>0</v>
      </c>
      <c r="EX5" s="15">
        <v>1</v>
      </c>
      <c r="EY5" s="11">
        <v>0</v>
      </c>
      <c r="EZ5" s="15" t="s">
        <v>4</v>
      </c>
      <c r="FA5" s="3">
        <v>1</v>
      </c>
      <c r="FC5" s="3" t="s">
        <v>0</v>
      </c>
      <c r="FD5" s="11">
        <v>0</v>
      </c>
      <c r="FE5" s="15">
        <v>0</v>
      </c>
      <c r="FF5" s="11">
        <v>1</v>
      </c>
      <c r="FG5" s="15">
        <v>0</v>
      </c>
      <c r="FH5" s="11">
        <v>0</v>
      </c>
      <c r="FI5" s="15">
        <v>2</v>
      </c>
      <c r="FJ5" s="11">
        <v>1</v>
      </c>
      <c r="FK5" s="15">
        <v>1</v>
      </c>
      <c r="FL5" s="3">
        <v>5</v>
      </c>
      <c r="FN5" s="3" t="s">
        <v>0</v>
      </c>
      <c r="FO5" s="11">
        <v>0</v>
      </c>
      <c r="FP5" s="15">
        <v>0</v>
      </c>
      <c r="FQ5" s="11">
        <v>0</v>
      </c>
      <c r="FR5" s="15">
        <v>0</v>
      </c>
      <c r="FS5" s="11">
        <v>1</v>
      </c>
      <c r="FT5" s="3">
        <v>1</v>
      </c>
      <c r="FV5" s="3" t="s">
        <v>0</v>
      </c>
      <c r="FW5" s="3">
        <v>0</v>
      </c>
      <c r="FX5" s="16">
        <v>0</v>
      </c>
      <c r="FY5" s="3">
        <v>0</v>
      </c>
      <c r="FZ5" s="16">
        <v>0</v>
      </c>
      <c r="GA5" s="3">
        <v>0</v>
      </c>
      <c r="GB5" s="16">
        <v>0</v>
      </c>
      <c r="GD5" s="3" t="s">
        <v>0</v>
      </c>
      <c r="GE5" s="11">
        <v>0</v>
      </c>
      <c r="GF5" s="15">
        <v>0</v>
      </c>
      <c r="GG5" s="11">
        <v>1</v>
      </c>
      <c r="GH5" s="15">
        <v>1</v>
      </c>
      <c r="GI5" s="11">
        <v>0</v>
      </c>
      <c r="GJ5" s="15">
        <v>0</v>
      </c>
      <c r="GK5" s="11">
        <v>0</v>
      </c>
      <c r="GL5" s="3">
        <v>2</v>
      </c>
      <c r="GN5" s="4" t="s">
        <v>0</v>
      </c>
      <c r="GO5" s="11">
        <v>0</v>
      </c>
      <c r="GP5" s="15">
        <v>0</v>
      </c>
      <c r="GQ5" s="11">
        <v>0</v>
      </c>
      <c r="GR5" s="15">
        <v>1</v>
      </c>
      <c r="GS5" s="11">
        <v>0</v>
      </c>
      <c r="GT5" s="15">
        <v>1</v>
      </c>
      <c r="GU5" s="11">
        <v>1</v>
      </c>
      <c r="GV5" s="15">
        <v>1</v>
      </c>
      <c r="GW5" s="11">
        <v>1</v>
      </c>
      <c r="GX5" s="15">
        <v>0</v>
      </c>
      <c r="GY5" s="11">
        <v>0</v>
      </c>
      <c r="GZ5" s="4">
        <v>4</v>
      </c>
    </row>
    <row r="6" spans="2:208" ht="15" customHeight="1" x14ac:dyDescent="0.25">
      <c r="B6" s="61" t="s">
        <v>32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27"/>
      <c r="N6" s="61" t="s">
        <v>32</v>
      </c>
      <c r="O6" s="61"/>
      <c r="P6" s="61"/>
      <c r="Q6" s="61"/>
      <c r="R6" s="61"/>
      <c r="S6" s="61"/>
      <c r="T6" s="61"/>
      <c r="V6" s="58" t="s">
        <v>32</v>
      </c>
      <c r="W6" s="59"/>
      <c r="X6" s="59"/>
      <c r="Y6" s="59"/>
      <c r="Z6" s="59"/>
      <c r="AA6" s="59"/>
      <c r="AB6" s="60"/>
      <c r="AD6" s="61" t="s">
        <v>32</v>
      </c>
      <c r="AE6" s="61"/>
      <c r="AF6" s="61"/>
      <c r="AG6" s="61"/>
      <c r="AH6" s="61"/>
      <c r="AI6" s="61"/>
      <c r="AJ6" s="61"/>
      <c r="AK6" s="61"/>
      <c r="AL6" s="61"/>
      <c r="AM6" s="61"/>
      <c r="AN6" s="61"/>
      <c r="AP6" s="62" t="s">
        <v>32</v>
      </c>
      <c r="AQ6" s="62"/>
      <c r="AR6" s="62"/>
      <c r="AS6" s="62"/>
      <c r="AT6" s="62"/>
      <c r="AU6" s="62"/>
      <c r="AV6" s="62"/>
      <c r="AW6" s="62"/>
      <c r="AX6" s="62"/>
      <c r="AY6" s="62"/>
      <c r="BA6" s="61" t="s">
        <v>32</v>
      </c>
      <c r="BB6" s="61"/>
      <c r="BC6" s="61"/>
      <c r="BD6" s="61"/>
      <c r="BE6" s="61"/>
      <c r="BF6" s="26"/>
      <c r="BG6" s="62" t="s">
        <v>32</v>
      </c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Y6" s="62" t="s">
        <v>32</v>
      </c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20"/>
      <c r="CR6" s="61" t="s">
        <v>32</v>
      </c>
      <c r="CS6" s="61"/>
      <c r="CT6" s="61"/>
      <c r="CU6" s="61"/>
      <c r="CV6" s="61"/>
      <c r="CW6" s="61"/>
      <c r="CX6" s="61"/>
      <c r="CY6" s="61"/>
      <c r="DA6" s="61" t="s">
        <v>33</v>
      </c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O6" s="61" t="s">
        <v>32</v>
      </c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C6" s="61" t="s">
        <v>32</v>
      </c>
      <c r="ED6" s="61"/>
      <c r="EE6" s="61"/>
      <c r="EF6" s="61"/>
      <c r="EG6" s="61"/>
      <c r="EH6" s="61"/>
      <c r="EI6" s="61"/>
      <c r="EJ6" s="61"/>
      <c r="EK6" s="61"/>
      <c r="EL6" s="61"/>
      <c r="EN6" s="61" t="s">
        <v>32</v>
      </c>
      <c r="EO6" s="61"/>
      <c r="EP6" s="61"/>
      <c r="EQ6" s="61"/>
      <c r="ER6" s="61"/>
      <c r="ES6" s="61"/>
      <c r="ET6" s="61"/>
      <c r="EV6" s="61" t="s">
        <v>32</v>
      </c>
      <c r="EW6" s="61"/>
      <c r="EX6" s="61"/>
      <c r="EY6" s="61"/>
      <c r="EZ6" s="61"/>
      <c r="FA6" s="61"/>
      <c r="FC6" s="61" t="s">
        <v>32</v>
      </c>
      <c r="FD6" s="61"/>
      <c r="FE6" s="61"/>
      <c r="FF6" s="61"/>
      <c r="FG6" s="61"/>
      <c r="FH6" s="61"/>
      <c r="FI6" s="61"/>
      <c r="FJ6" s="61"/>
      <c r="FK6" s="61"/>
      <c r="FL6" s="61"/>
      <c r="FN6" s="61" t="s">
        <v>32</v>
      </c>
      <c r="FO6" s="61"/>
      <c r="FP6" s="61"/>
      <c r="FQ6" s="61"/>
      <c r="FR6" s="61"/>
      <c r="FS6" s="61"/>
      <c r="FT6" s="61"/>
      <c r="FV6" s="61" t="s">
        <v>32</v>
      </c>
      <c r="FW6" s="61"/>
      <c r="FX6" s="61"/>
      <c r="FY6" s="61"/>
      <c r="FZ6" s="61"/>
      <c r="GA6" s="61"/>
      <c r="GB6" s="61"/>
      <c r="GD6" s="61" t="s">
        <v>32</v>
      </c>
      <c r="GE6" s="61"/>
      <c r="GF6" s="61"/>
      <c r="GG6" s="61"/>
      <c r="GH6" s="61"/>
      <c r="GI6" s="61"/>
      <c r="GJ6" s="61"/>
      <c r="GK6" s="61"/>
      <c r="GL6" s="61"/>
      <c r="GN6" s="61" t="s">
        <v>32</v>
      </c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</row>
    <row r="7" spans="2:208" ht="15" customHeight="1" x14ac:dyDescent="0.25">
      <c r="B7" s="66" t="s">
        <v>26</v>
      </c>
      <c r="C7" s="67"/>
      <c r="D7" s="67"/>
      <c r="E7" s="67"/>
      <c r="F7" s="67"/>
      <c r="G7" s="67"/>
      <c r="H7" s="67"/>
      <c r="I7" s="67"/>
      <c r="J7" s="67"/>
      <c r="K7" s="67"/>
      <c r="L7" s="68"/>
      <c r="N7" s="84" t="s">
        <v>3</v>
      </c>
      <c r="O7" s="84"/>
      <c r="P7" s="84"/>
      <c r="Q7" s="84"/>
      <c r="R7" s="84"/>
      <c r="S7" s="84"/>
      <c r="T7" s="84"/>
      <c r="V7" s="3">
        <v>28</v>
      </c>
      <c r="W7" s="21">
        <v>0</v>
      </c>
      <c r="X7" s="7">
        <v>1</v>
      </c>
      <c r="Y7" s="21">
        <v>0</v>
      </c>
      <c r="Z7" s="7">
        <v>0</v>
      </c>
      <c r="AA7" s="21">
        <v>0</v>
      </c>
      <c r="AB7" s="9">
        <f>W7+X7+Y7+AA7</f>
        <v>1</v>
      </c>
      <c r="AD7" s="3">
        <v>16</v>
      </c>
      <c r="AE7" s="21">
        <v>0</v>
      </c>
      <c r="AF7" s="7">
        <v>0</v>
      </c>
      <c r="AG7" s="21">
        <v>0</v>
      </c>
      <c r="AH7" s="7">
        <v>0</v>
      </c>
      <c r="AI7" s="21">
        <v>1</v>
      </c>
      <c r="AJ7" s="7">
        <v>0</v>
      </c>
      <c r="AK7" s="21">
        <v>0</v>
      </c>
      <c r="AL7" s="7">
        <v>0</v>
      </c>
      <c r="AM7" s="21">
        <v>0</v>
      </c>
      <c r="AN7" s="4">
        <f>AM7+AL7+AK7+AJ7+AI7+AH7+AG7+AF7+AE7</f>
        <v>1</v>
      </c>
      <c r="AP7" s="3">
        <v>17</v>
      </c>
      <c r="AQ7" s="21">
        <v>0</v>
      </c>
      <c r="AR7" s="7">
        <v>1</v>
      </c>
      <c r="AS7" s="21">
        <v>0</v>
      </c>
      <c r="AT7" s="7">
        <v>0</v>
      </c>
      <c r="AU7" s="21">
        <v>0</v>
      </c>
      <c r="AV7" s="7">
        <v>0</v>
      </c>
      <c r="AW7" s="21">
        <v>0</v>
      </c>
      <c r="AX7" s="7">
        <v>0</v>
      </c>
      <c r="AY7" s="9">
        <v>1</v>
      </c>
      <c r="BA7" s="4">
        <v>21</v>
      </c>
      <c r="BB7" s="21">
        <v>0</v>
      </c>
      <c r="BC7" s="7">
        <v>0</v>
      </c>
      <c r="BD7" s="21">
        <v>0</v>
      </c>
      <c r="BE7" s="6">
        <v>0</v>
      </c>
      <c r="BG7" s="3">
        <v>24</v>
      </c>
      <c r="BH7" s="6">
        <v>0</v>
      </c>
      <c r="BI7" s="21">
        <v>0</v>
      </c>
      <c r="BJ7" s="6">
        <v>0</v>
      </c>
      <c r="BK7" s="21">
        <v>0</v>
      </c>
      <c r="BL7" s="6">
        <v>0</v>
      </c>
      <c r="BM7" s="21">
        <v>1</v>
      </c>
      <c r="BN7" s="6">
        <v>0</v>
      </c>
      <c r="BO7" s="21">
        <v>0</v>
      </c>
      <c r="BP7" s="6">
        <v>0</v>
      </c>
      <c r="BQ7" s="21">
        <v>1</v>
      </c>
      <c r="BR7" s="6">
        <v>0</v>
      </c>
      <c r="BS7" s="21">
        <v>0</v>
      </c>
      <c r="BT7" s="6">
        <v>0</v>
      </c>
      <c r="BU7" s="11" t="s">
        <v>4</v>
      </c>
      <c r="BV7" s="6">
        <v>0</v>
      </c>
      <c r="BW7" s="9">
        <v>2</v>
      </c>
      <c r="BY7" s="3">
        <v>24</v>
      </c>
      <c r="BZ7" s="6">
        <v>0</v>
      </c>
      <c r="CA7" s="7">
        <v>0</v>
      </c>
      <c r="CB7" s="6">
        <v>0</v>
      </c>
      <c r="CC7" s="7">
        <v>0</v>
      </c>
      <c r="CD7" s="6">
        <v>0</v>
      </c>
      <c r="CE7" s="7">
        <v>0</v>
      </c>
      <c r="CF7" s="6">
        <v>0</v>
      </c>
      <c r="CG7" s="7">
        <v>1</v>
      </c>
      <c r="CH7" s="6">
        <v>0</v>
      </c>
      <c r="CI7" s="7">
        <v>0</v>
      </c>
      <c r="CJ7" s="6">
        <v>0</v>
      </c>
      <c r="CK7" s="7">
        <v>0</v>
      </c>
      <c r="CL7" s="6">
        <v>0</v>
      </c>
      <c r="CM7" s="7">
        <v>0</v>
      </c>
      <c r="CN7" s="6">
        <v>0</v>
      </c>
      <c r="CO7" s="7">
        <v>0</v>
      </c>
      <c r="CP7" s="9">
        <f>SUM(BZ7:CO7)</f>
        <v>1</v>
      </c>
      <c r="CQ7" s="23"/>
      <c r="CR7" s="3">
        <v>24</v>
      </c>
      <c r="CS7" s="6">
        <v>0</v>
      </c>
      <c r="CT7" s="7">
        <v>0</v>
      </c>
      <c r="CU7" s="6">
        <v>0</v>
      </c>
      <c r="CV7" s="7">
        <v>0</v>
      </c>
      <c r="CW7" s="6">
        <v>1</v>
      </c>
      <c r="CX7" s="7">
        <v>0</v>
      </c>
      <c r="CY7" s="6">
        <f>SUM(CS7:CX7)</f>
        <v>1</v>
      </c>
      <c r="DA7" s="3">
        <v>18</v>
      </c>
      <c r="DB7" s="4">
        <v>0</v>
      </c>
      <c r="DC7" s="16">
        <v>1</v>
      </c>
      <c r="DD7" s="4">
        <v>0</v>
      </c>
      <c r="DE7" s="16">
        <v>0</v>
      </c>
      <c r="DF7" s="4">
        <v>0</v>
      </c>
      <c r="DG7" s="16">
        <v>1</v>
      </c>
      <c r="DH7" s="4">
        <v>0</v>
      </c>
      <c r="DI7" s="16">
        <v>1</v>
      </c>
      <c r="DJ7" s="4">
        <v>0</v>
      </c>
      <c r="DK7" s="16">
        <v>0</v>
      </c>
      <c r="DL7" s="4">
        <v>1</v>
      </c>
      <c r="DM7" s="4">
        <f>DB7+DC7+DD7+DE7+DF7+DG7+DH7+DI7+DJ7+DK7+DL7</f>
        <v>4</v>
      </c>
      <c r="DO7" s="85" t="s">
        <v>31</v>
      </c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7"/>
      <c r="EC7" s="3">
        <v>10</v>
      </c>
      <c r="ED7" s="4">
        <v>0</v>
      </c>
      <c r="EE7" s="11">
        <v>0</v>
      </c>
      <c r="EF7" s="4">
        <v>0</v>
      </c>
      <c r="EG7" s="11">
        <v>1</v>
      </c>
      <c r="EH7" s="4">
        <v>1</v>
      </c>
      <c r="EI7" s="11">
        <v>0</v>
      </c>
      <c r="EJ7" s="4">
        <v>0</v>
      </c>
      <c r="EK7" s="11">
        <v>0</v>
      </c>
      <c r="EL7" s="3">
        <v>2</v>
      </c>
      <c r="EN7" s="3">
        <v>25</v>
      </c>
      <c r="EO7" s="6">
        <v>0</v>
      </c>
      <c r="EP7" s="7">
        <v>0</v>
      </c>
      <c r="EQ7" s="6">
        <v>0</v>
      </c>
      <c r="ER7" s="7">
        <v>0</v>
      </c>
      <c r="ES7" s="6">
        <v>0</v>
      </c>
      <c r="ET7" s="6">
        <v>0</v>
      </c>
      <c r="EV7" s="3">
        <v>24</v>
      </c>
      <c r="EW7" s="11">
        <v>0</v>
      </c>
      <c r="EX7" s="15">
        <v>0</v>
      </c>
      <c r="EY7" s="11">
        <v>0</v>
      </c>
      <c r="EZ7" s="15">
        <v>1</v>
      </c>
      <c r="FA7" s="3">
        <v>1</v>
      </c>
      <c r="FC7" s="3">
        <v>11</v>
      </c>
      <c r="FD7" s="11">
        <v>0</v>
      </c>
      <c r="FE7" s="15">
        <v>1</v>
      </c>
      <c r="FF7" s="11">
        <v>0</v>
      </c>
      <c r="FG7" s="15">
        <v>0</v>
      </c>
      <c r="FH7" s="11">
        <v>0</v>
      </c>
      <c r="FI7" s="15">
        <v>0</v>
      </c>
      <c r="FJ7" s="11">
        <v>0</v>
      </c>
      <c r="FK7" s="15">
        <v>0</v>
      </c>
      <c r="FL7" s="15">
        <f>FD7+FE7+FF7+FG7+FH7+FI7+FJ7+FK7</f>
        <v>1</v>
      </c>
      <c r="FN7" s="3">
        <v>16</v>
      </c>
      <c r="FO7" s="21">
        <v>0</v>
      </c>
      <c r="FP7" s="7">
        <v>1</v>
      </c>
      <c r="FQ7" s="21">
        <v>1</v>
      </c>
      <c r="FR7" s="7">
        <v>0</v>
      </c>
      <c r="FS7" s="21">
        <v>0</v>
      </c>
      <c r="FT7" s="9">
        <f>FO7+FP7+FQ7+FR7+FS7</f>
        <v>2</v>
      </c>
      <c r="FV7" s="66" t="s">
        <v>17</v>
      </c>
      <c r="FW7" s="67"/>
      <c r="FX7" s="67"/>
      <c r="FY7" s="67"/>
      <c r="FZ7" s="67"/>
      <c r="GA7" s="67"/>
      <c r="GB7" s="68"/>
      <c r="GD7" s="3">
        <v>22</v>
      </c>
      <c r="GE7" s="11">
        <v>0</v>
      </c>
      <c r="GF7" s="15">
        <v>0</v>
      </c>
      <c r="GG7" s="11">
        <v>1</v>
      </c>
      <c r="GH7" s="15">
        <v>0</v>
      </c>
      <c r="GI7" s="11">
        <v>0</v>
      </c>
      <c r="GJ7" s="15">
        <v>1</v>
      </c>
      <c r="GK7" s="11">
        <v>0</v>
      </c>
      <c r="GL7" s="3">
        <f>SUM(GE7:GK7)</f>
        <v>2</v>
      </c>
      <c r="GN7" s="4">
        <v>22</v>
      </c>
      <c r="GO7" s="11">
        <v>0</v>
      </c>
      <c r="GP7" s="15">
        <v>0</v>
      </c>
      <c r="GQ7" s="11">
        <v>0</v>
      </c>
      <c r="GR7" s="15">
        <v>0</v>
      </c>
      <c r="GS7" s="11">
        <v>0</v>
      </c>
      <c r="GT7" s="15">
        <v>0</v>
      </c>
      <c r="GU7" s="11">
        <v>0</v>
      </c>
      <c r="GV7" s="15">
        <v>1</v>
      </c>
      <c r="GW7" s="11">
        <v>0</v>
      </c>
      <c r="GX7" s="15">
        <v>0</v>
      </c>
      <c r="GY7" s="11">
        <v>0</v>
      </c>
      <c r="GZ7" s="4">
        <f>SUM(GO7:GY7)</f>
        <v>1</v>
      </c>
    </row>
    <row r="8" spans="2:208" x14ac:dyDescent="0.25">
      <c r="B8" s="61" t="s">
        <v>30</v>
      </c>
      <c r="C8" s="61"/>
      <c r="D8" s="61"/>
      <c r="E8" s="61"/>
      <c r="F8" s="61"/>
      <c r="G8" s="61"/>
      <c r="H8" s="61"/>
      <c r="I8" s="61"/>
      <c r="J8" s="61"/>
      <c r="K8" s="61"/>
      <c r="L8" s="61"/>
      <c r="N8" s="61" t="s">
        <v>30</v>
      </c>
      <c r="O8" s="61"/>
      <c r="P8" s="61"/>
      <c r="Q8" s="61"/>
      <c r="R8" s="61"/>
      <c r="S8" s="61"/>
      <c r="T8" s="61"/>
      <c r="V8" s="58" t="s">
        <v>30</v>
      </c>
      <c r="W8" s="59"/>
      <c r="X8" s="59"/>
      <c r="Y8" s="59"/>
      <c r="Z8" s="59"/>
      <c r="AA8" s="59"/>
      <c r="AB8" s="60"/>
      <c r="AD8" s="61" t="s">
        <v>30</v>
      </c>
      <c r="AE8" s="61"/>
      <c r="AF8" s="61"/>
      <c r="AG8" s="61"/>
      <c r="AH8" s="61"/>
      <c r="AI8" s="61"/>
      <c r="AJ8" s="61"/>
      <c r="AK8" s="61"/>
      <c r="AL8" s="61"/>
      <c r="AM8" s="61"/>
      <c r="AN8" s="61"/>
      <c r="AP8" s="62" t="s">
        <v>30</v>
      </c>
      <c r="AQ8" s="62"/>
      <c r="AR8" s="62"/>
      <c r="AS8" s="62"/>
      <c r="AT8" s="62"/>
      <c r="AU8" s="62"/>
      <c r="AV8" s="62"/>
      <c r="AW8" s="62"/>
      <c r="AX8" s="62"/>
      <c r="AY8" s="62"/>
      <c r="BA8" s="61" t="s">
        <v>30</v>
      </c>
      <c r="BB8" s="61"/>
      <c r="BC8" s="61"/>
      <c r="BD8" s="61"/>
      <c r="BE8" s="61"/>
      <c r="BG8" s="78" t="s">
        <v>30</v>
      </c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80"/>
      <c r="BY8" s="62" t="s">
        <v>30</v>
      </c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20"/>
      <c r="CR8" s="61" t="s">
        <v>30</v>
      </c>
      <c r="CS8" s="61"/>
      <c r="CT8" s="61"/>
      <c r="CU8" s="61"/>
      <c r="CV8" s="61"/>
      <c r="CW8" s="61"/>
      <c r="CX8" s="61"/>
      <c r="CY8" s="61"/>
      <c r="DA8" s="61" t="s">
        <v>30</v>
      </c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O8" s="61" t="s">
        <v>30</v>
      </c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C8" s="61" t="s">
        <v>30</v>
      </c>
      <c r="ED8" s="61"/>
      <c r="EE8" s="61"/>
      <c r="EF8" s="61"/>
      <c r="EG8" s="61"/>
      <c r="EH8" s="61"/>
      <c r="EI8" s="61"/>
      <c r="EJ8" s="61"/>
      <c r="EK8" s="61"/>
      <c r="EL8" s="61"/>
      <c r="EN8" s="61" t="s">
        <v>30</v>
      </c>
      <c r="EO8" s="61"/>
      <c r="EP8" s="61"/>
      <c r="EQ8" s="61"/>
      <c r="ER8" s="61"/>
      <c r="ES8" s="61"/>
      <c r="ET8" s="61"/>
      <c r="EV8" s="61" t="s">
        <v>30</v>
      </c>
      <c r="EW8" s="61"/>
      <c r="EX8" s="61"/>
      <c r="EY8" s="61"/>
      <c r="EZ8" s="61"/>
      <c r="FA8" s="61"/>
      <c r="FC8" s="61" t="s">
        <v>30</v>
      </c>
      <c r="FD8" s="61"/>
      <c r="FE8" s="61"/>
      <c r="FF8" s="61"/>
      <c r="FG8" s="61"/>
      <c r="FH8" s="61"/>
      <c r="FI8" s="61"/>
      <c r="FJ8" s="61"/>
      <c r="FK8" s="61"/>
      <c r="FL8" s="61"/>
      <c r="FN8" s="61" t="s">
        <v>30</v>
      </c>
      <c r="FO8" s="61"/>
      <c r="FP8" s="61"/>
      <c r="FQ8" s="61"/>
      <c r="FR8" s="61"/>
      <c r="FS8" s="61"/>
      <c r="FT8" s="61"/>
      <c r="FV8" s="61" t="s">
        <v>30</v>
      </c>
      <c r="FW8" s="61"/>
      <c r="FX8" s="61"/>
      <c r="FY8" s="61"/>
      <c r="FZ8" s="61"/>
      <c r="GA8" s="61"/>
      <c r="GB8" s="61"/>
      <c r="GD8" s="61" t="s">
        <v>30</v>
      </c>
      <c r="GE8" s="61"/>
      <c r="GF8" s="61"/>
      <c r="GG8" s="61"/>
      <c r="GH8" s="61"/>
      <c r="GI8" s="61"/>
      <c r="GJ8" s="61"/>
      <c r="GK8" s="61"/>
      <c r="GL8" s="61"/>
      <c r="GN8" s="61" t="s">
        <v>30</v>
      </c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</row>
    <row r="9" spans="2:208" x14ac:dyDescent="0.25">
      <c r="B9" s="3">
        <v>27</v>
      </c>
      <c r="C9" s="6">
        <v>0</v>
      </c>
      <c r="D9" s="7">
        <v>0</v>
      </c>
      <c r="E9" s="6">
        <v>0</v>
      </c>
      <c r="F9" s="7">
        <v>1</v>
      </c>
      <c r="G9" s="6">
        <v>0</v>
      </c>
      <c r="H9" s="7">
        <v>0</v>
      </c>
      <c r="I9" s="6">
        <v>0</v>
      </c>
      <c r="J9" s="7">
        <v>0</v>
      </c>
      <c r="K9" s="7" t="s">
        <v>4</v>
      </c>
      <c r="L9" s="9">
        <f>SUM(C9:J9)</f>
        <v>1</v>
      </c>
      <c r="N9" s="4">
        <v>6</v>
      </c>
      <c r="O9" s="6">
        <v>0</v>
      </c>
      <c r="P9" s="7">
        <v>0</v>
      </c>
      <c r="Q9" s="6">
        <v>0</v>
      </c>
      <c r="R9" s="7">
        <v>0</v>
      </c>
      <c r="S9" s="6">
        <v>0</v>
      </c>
      <c r="T9" s="6">
        <v>0</v>
      </c>
      <c r="V9" s="3">
        <v>28</v>
      </c>
      <c r="W9" s="21">
        <v>0</v>
      </c>
      <c r="X9" s="7">
        <v>0</v>
      </c>
      <c r="Y9" s="21">
        <v>0</v>
      </c>
      <c r="Z9" s="7">
        <v>1</v>
      </c>
      <c r="AA9" s="21">
        <v>0</v>
      </c>
      <c r="AB9" s="9">
        <f>W9+X9+Y9+AA9+Z9</f>
        <v>1</v>
      </c>
      <c r="AD9" s="66" t="s">
        <v>3</v>
      </c>
      <c r="AE9" s="67"/>
      <c r="AF9" s="67"/>
      <c r="AG9" s="67"/>
      <c r="AH9" s="67"/>
      <c r="AI9" s="67"/>
      <c r="AJ9" s="67"/>
      <c r="AK9" s="67"/>
      <c r="AL9" s="67"/>
      <c r="AM9" s="67"/>
      <c r="AN9" s="68"/>
      <c r="AP9" s="3">
        <v>21</v>
      </c>
      <c r="AQ9" s="21">
        <v>0</v>
      </c>
      <c r="AR9" s="7">
        <v>0</v>
      </c>
      <c r="AS9" s="21">
        <v>0</v>
      </c>
      <c r="AT9" s="7">
        <v>0</v>
      </c>
      <c r="AU9" s="21">
        <v>0</v>
      </c>
      <c r="AV9" s="7">
        <v>0</v>
      </c>
      <c r="AW9" s="21">
        <v>0</v>
      </c>
      <c r="AX9" s="7">
        <v>0</v>
      </c>
      <c r="AY9" s="9">
        <v>0</v>
      </c>
      <c r="BA9" s="4">
        <v>26</v>
      </c>
      <c r="BB9" s="21">
        <v>0</v>
      </c>
      <c r="BC9" s="7">
        <v>0</v>
      </c>
      <c r="BD9" s="21">
        <v>0</v>
      </c>
      <c r="BE9" s="6">
        <v>0</v>
      </c>
      <c r="BG9" s="66" t="s">
        <v>29</v>
      </c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8"/>
      <c r="BY9" s="3">
        <v>20</v>
      </c>
      <c r="BZ9" s="6">
        <v>0</v>
      </c>
      <c r="CA9" s="7">
        <v>0</v>
      </c>
      <c r="CB9" s="6">
        <v>0</v>
      </c>
      <c r="CC9" s="7">
        <v>0</v>
      </c>
      <c r="CD9" s="6">
        <v>0</v>
      </c>
      <c r="CE9" s="7">
        <v>0</v>
      </c>
      <c r="CF9" s="6">
        <v>0</v>
      </c>
      <c r="CG9" s="7">
        <v>0</v>
      </c>
      <c r="CH9" s="6">
        <v>1</v>
      </c>
      <c r="CI9" s="7">
        <v>0</v>
      </c>
      <c r="CJ9" s="6">
        <v>0</v>
      </c>
      <c r="CK9" s="7">
        <v>0</v>
      </c>
      <c r="CL9" s="6">
        <v>0</v>
      </c>
      <c r="CM9" s="7">
        <v>0</v>
      </c>
      <c r="CN9" s="6">
        <v>0</v>
      </c>
      <c r="CO9" s="7">
        <v>0</v>
      </c>
      <c r="CP9" s="9">
        <f>SUM(BZ9:CO9)</f>
        <v>1</v>
      </c>
      <c r="CQ9" s="23"/>
      <c r="CR9" s="3">
        <v>28</v>
      </c>
      <c r="CS9" s="6">
        <v>0</v>
      </c>
      <c r="CT9" s="7">
        <v>0</v>
      </c>
      <c r="CU9" s="6">
        <v>0</v>
      </c>
      <c r="CV9" s="7">
        <v>0</v>
      </c>
      <c r="CW9" s="6">
        <v>0</v>
      </c>
      <c r="CX9" s="7">
        <v>0</v>
      </c>
      <c r="CY9" s="6">
        <v>0</v>
      </c>
      <c r="DA9" s="3">
        <v>27</v>
      </c>
      <c r="DB9" s="4">
        <v>0</v>
      </c>
      <c r="DC9" s="16">
        <v>0</v>
      </c>
      <c r="DD9" s="4">
        <v>0</v>
      </c>
      <c r="DE9" s="16">
        <v>1</v>
      </c>
      <c r="DF9" s="4">
        <v>0</v>
      </c>
      <c r="DG9" s="16">
        <v>0</v>
      </c>
      <c r="DH9" s="4">
        <v>0</v>
      </c>
      <c r="DI9" s="16">
        <v>0</v>
      </c>
      <c r="DJ9" s="4">
        <v>1</v>
      </c>
      <c r="DK9" s="16">
        <v>0</v>
      </c>
      <c r="DL9" s="4">
        <v>1</v>
      </c>
      <c r="DM9" s="4">
        <f>DB9+DC9+DD9+DE9+DF9+DG9+DH9+DI9+DJ9+DK9+DL9</f>
        <v>3</v>
      </c>
      <c r="DO9" s="13">
        <v>28</v>
      </c>
      <c r="DP9" s="9">
        <v>0</v>
      </c>
      <c r="DQ9" s="9">
        <v>1</v>
      </c>
      <c r="DR9" s="7">
        <v>0</v>
      </c>
      <c r="DS9" s="9">
        <v>0</v>
      </c>
      <c r="DT9" s="7">
        <v>0</v>
      </c>
      <c r="DU9" s="9">
        <v>1</v>
      </c>
      <c r="DV9" s="7">
        <v>0</v>
      </c>
      <c r="DW9" s="9">
        <v>0</v>
      </c>
      <c r="DX9" s="7">
        <v>0</v>
      </c>
      <c r="DY9" s="9">
        <v>0</v>
      </c>
      <c r="DZ9" s="7">
        <v>0</v>
      </c>
      <c r="EA9" s="13">
        <f>SUM(DP9:DZ9)</f>
        <v>2</v>
      </c>
      <c r="EC9" s="3">
        <v>21</v>
      </c>
      <c r="ED9" s="4">
        <v>0</v>
      </c>
      <c r="EE9" s="11">
        <v>0</v>
      </c>
      <c r="EF9" s="4">
        <v>0</v>
      </c>
      <c r="EG9" s="11">
        <v>0</v>
      </c>
      <c r="EH9" s="4">
        <v>1</v>
      </c>
      <c r="EI9" s="11">
        <v>0</v>
      </c>
      <c r="EJ9" s="4">
        <v>0</v>
      </c>
      <c r="EK9" s="11">
        <v>0</v>
      </c>
      <c r="EL9" s="3">
        <f>SUM(ED9:EK9)</f>
        <v>1</v>
      </c>
      <c r="EN9" s="3">
        <v>27</v>
      </c>
      <c r="EO9" s="6">
        <v>0</v>
      </c>
      <c r="EP9" s="7">
        <v>0</v>
      </c>
      <c r="EQ9" s="6">
        <v>0</v>
      </c>
      <c r="ER9" s="7">
        <v>1</v>
      </c>
      <c r="ES9" s="6">
        <v>0</v>
      </c>
      <c r="ET9" s="6">
        <f>SUM(EO9:ES9)</f>
        <v>1</v>
      </c>
      <c r="EV9" s="3">
        <v>21</v>
      </c>
      <c r="EW9" s="11">
        <v>0</v>
      </c>
      <c r="EX9" s="15">
        <v>1</v>
      </c>
      <c r="EY9" s="11">
        <v>0</v>
      </c>
      <c r="EZ9" s="15">
        <v>0</v>
      </c>
      <c r="FA9" s="3">
        <v>1</v>
      </c>
      <c r="FC9" s="3">
        <v>8</v>
      </c>
      <c r="FD9" s="11">
        <v>0</v>
      </c>
      <c r="FE9" s="15">
        <v>1</v>
      </c>
      <c r="FF9" s="11">
        <v>0</v>
      </c>
      <c r="FG9" s="15">
        <v>1</v>
      </c>
      <c r="FH9" s="11">
        <v>0</v>
      </c>
      <c r="FI9" s="15">
        <v>1</v>
      </c>
      <c r="FJ9" s="11">
        <v>0</v>
      </c>
      <c r="FK9" s="15">
        <v>0</v>
      </c>
      <c r="FL9" s="15">
        <f>SUM(FD9:FK9)</f>
        <v>3</v>
      </c>
      <c r="FN9" s="66" t="s">
        <v>3</v>
      </c>
      <c r="FO9" s="67"/>
      <c r="FP9" s="67"/>
      <c r="FQ9" s="67"/>
      <c r="FR9" s="67"/>
      <c r="FS9" s="67"/>
      <c r="FT9" s="68"/>
      <c r="FV9" s="3">
        <v>25</v>
      </c>
      <c r="FW9" s="9">
        <v>0</v>
      </c>
      <c r="FX9" s="7">
        <v>0</v>
      </c>
      <c r="FY9" s="9">
        <v>0</v>
      </c>
      <c r="FZ9" s="7">
        <v>0</v>
      </c>
      <c r="GA9" s="3">
        <v>0</v>
      </c>
      <c r="GB9" s="7">
        <v>0</v>
      </c>
      <c r="GD9" s="3">
        <v>19</v>
      </c>
      <c r="GE9" s="11">
        <v>0</v>
      </c>
      <c r="GF9" s="15">
        <v>0</v>
      </c>
      <c r="GG9" s="11">
        <v>0</v>
      </c>
      <c r="GH9" s="15">
        <v>0</v>
      </c>
      <c r="GI9" s="11">
        <v>1</v>
      </c>
      <c r="GJ9" s="15">
        <v>0</v>
      </c>
      <c r="GK9" s="11">
        <v>0</v>
      </c>
      <c r="GL9" s="3">
        <f>SUM(GE9:GK9)</f>
        <v>1</v>
      </c>
      <c r="GN9" s="4">
        <v>26</v>
      </c>
      <c r="GO9" s="11">
        <v>0</v>
      </c>
      <c r="GP9" s="15">
        <v>0</v>
      </c>
      <c r="GQ9" s="11">
        <v>0</v>
      </c>
      <c r="GR9" s="15">
        <v>0</v>
      </c>
      <c r="GS9" s="11">
        <v>0</v>
      </c>
      <c r="GT9" s="15">
        <v>1</v>
      </c>
      <c r="GU9" s="11">
        <v>1</v>
      </c>
      <c r="GV9" s="15">
        <v>0</v>
      </c>
      <c r="GW9" s="11">
        <v>0</v>
      </c>
      <c r="GX9" s="15">
        <v>0</v>
      </c>
      <c r="GY9" s="11">
        <v>0</v>
      </c>
      <c r="GZ9" s="4">
        <f>SUM(GO9:GY9)</f>
        <v>2</v>
      </c>
    </row>
    <row r="10" spans="2:208" ht="15" customHeight="1" x14ac:dyDescent="0.25">
      <c r="B10" s="61" t="s">
        <v>28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N10" s="61" t="s">
        <v>28</v>
      </c>
      <c r="O10" s="61"/>
      <c r="P10" s="61"/>
      <c r="Q10" s="61"/>
      <c r="R10" s="61"/>
      <c r="S10" s="61"/>
      <c r="T10" s="61"/>
      <c r="V10" s="58" t="s">
        <v>28</v>
      </c>
      <c r="W10" s="59"/>
      <c r="X10" s="59"/>
      <c r="Y10" s="59"/>
      <c r="Z10" s="59"/>
      <c r="AA10" s="59"/>
      <c r="AB10" s="60"/>
      <c r="AD10" s="61" t="s">
        <v>28</v>
      </c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P10" s="62" t="s">
        <v>28</v>
      </c>
      <c r="AQ10" s="62"/>
      <c r="AR10" s="62"/>
      <c r="AS10" s="62"/>
      <c r="AT10" s="62"/>
      <c r="AU10" s="62"/>
      <c r="AV10" s="62"/>
      <c r="AW10" s="62"/>
      <c r="AX10" s="62"/>
      <c r="AY10" s="62"/>
      <c r="BA10" s="61" t="s">
        <v>28</v>
      </c>
      <c r="BB10" s="61"/>
      <c r="BC10" s="61"/>
      <c r="BD10" s="61"/>
      <c r="BE10" s="61"/>
      <c r="BG10" s="62" t="s">
        <v>28</v>
      </c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Y10" s="62" t="s">
        <v>28</v>
      </c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20"/>
      <c r="CR10" s="61" t="s">
        <v>28</v>
      </c>
      <c r="CS10" s="61"/>
      <c r="CT10" s="61"/>
      <c r="CU10" s="61"/>
      <c r="CV10" s="61"/>
      <c r="CW10" s="61"/>
      <c r="CX10" s="61"/>
      <c r="CY10" s="61"/>
      <c r="DA10" s="61" t="s">
        <v>28</v>
      </c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O10" s="61" t="s">
        <v>28</v>
      </c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C10" s="61" t="s">
        <v>28</v>
      </c>
      <c r="ED10" s="61"/>
      <c r="EE10" s="61"/>
      <c r="EF10" s="61"/>
      <c r="EG10" s="61"/>
      <c r="EH10" s="61"/>
      <c r="EI10" s="61"/>
      <c r="EJ10" s="61"/>
      <c r="EK10" s="61"/>
      <c r="EL10" s="61"/>
      <c r="EN10" s="61" t="s">
        <v>28</v>
      </c>
      <c r="EO10" s="61"/>
      <c r="EP10" s="61"/>
      <c r="EQ10" s="61"/>
      <c r="ER10" s="61"/>
      <c r="ES10" s="61"/>
      <c r="ET10" s="61"/>
      <c r="EV10" s="61" t="s">
        <v>28</v>
      </c>
      <c r="EW10" s="61"/>
      <c r="EX10" s="61"/>
      <c r="EY10" s="61"/>
      <c r="EZ10" s="61"/>
      <c r="FA10" s="61"/>
      <c r="FC10" s="61" t="s">
        <v>28</v>
      </c>
      <c r="FD10" s="61"/>
      <c r="FE10" s="61"/>
      <c r="FF10" s="61"/>
      <c r="FG10" s="61"/>
      <c r="FH10" s="61"/>
      <c r="FI10" s="61"/>
      <c r="FJ10" s="61"/>
      <c r="FK10" s="61"/>
      <c r="FL10" s="61"/>
      <c r="FN10" s="61" t="s">
        <v>28</v>
      </c>
      <c r="FO10" s="61"/>
      <c r="FP10" s="61"/>
      <c r="FQ10" s="61"/>
      <c r="FR10" s="61"/>
      <c r="FS10" s="61"/>
      <c r="FT10" s="61"/>
      <c r="FV10" s="61" t="s">
        <v>28</v>
      </c>
      <c r="FW10" s="61"/>
      <c r="FX10" s="61"/>
      <c r="FY10" s="61"/>
      <c r="FZ10" s="61"/>
      <c r="GA10" s="61"/>
      <c r="GB10" s="61"/>
      <c r="GD10" s="61" t="s">
        <v>28</v>
      </c>
      <c r="GE10" s="61"/>
      <c r="GF10" s="61"/>
      <c r="GG10" s="61"/>
      <c r="GH10" s="61"/>
      <c r="GI10" s="61"/>
      <c r="GJ10" s="61"/>
      <c r="GK10" s="61"/>
      <c r="GL10" s="61"/>
      <c r="GN10" s="61" t="s">
        <v>28</v>
      </c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</row>
    <row r="11" spans="2:208" ht="15" customHeight="1" x14ac:dyDescent="0.25">
      <c r="B11" s="3">
        <v>29</v>
      </c>
      <c r="C11" s="6">
        <v>0</v>
      </c>
      <c r="D11" s="7">
        <v>0</v>
      </c>
      <c r="E11" s="6">
        <v>0</v>
      </c>
      <c r="F11" s="7">
        <v>0</v>
      </c>
      <c r="G11" s="6">
        <v>0</v>
      </c>
      <c r="H11" s="7">
        <v>0</v>
      </c>
      <c r="I11" s="6">
        <v>1</v>
      </c>
      <c r="J11" s="7">
        <v>0</v>
      </c>
      <c r="K11" s="7" t="s">
        <v>4</v>
      </c>
      <c r="L11" s="9">
        <f>SUM(C11:J11)</f>
        <v>1</v>
      </c>
      <c r="N11" s="4">
        <v>29</v>
      </c>
      <c r="O11" s="6">
        <v>0</v>
      </c>
      <c r="P11" s="7">
        <v>0</v>
      </c>
      <c r="Q11" s="6">
        <v>0</v>
      </c>
      <c r="R11" s="7">
        <v>1</v>
      </c>
      <c r="S11" s="6">
        <v>0</v>
      </c>
      <c r="T11" s="6">
        <f>SUM(O11:S11)</f>
        <v>1</v>
      </c>
      <c r="V11" s="3">
        <v>22</v>
      </c>
      <c r="W11" s="21">
        <v>0</v>
      </c>
      <c r="X11" s="7">
        <v>0</v>
      </c>
      <c r="Y11" s="21">
        <v>0</v>
      </c>
      <c r="Z11" s="7">
        <v>1</v>
      </c>
      <c r="AA11" s="21">
        <v>0</v>
      </c>
      <c r="AB11" s="9">
        <f>W11+X11+Y11+AA11+Z11</f>
        <v>1</v>
      </c>
      <c r="AD11" s="9">
        <v>29</v>
      </c>
      <c r="AE11" s="6">
        <v>0</v>
      </c>
      <c r="AF11" s="7">
        <v>0</v>
      </c>
      <c r="AG11" s="6">
        <v>0</v>
      </c>
      <c r="AH11" s="7">
        <v>0</v>
      </c>
      <c r="AI11" s="6">
        <v>0</v>
      </c>
      <c r="AJ11" s="7">
        <v>0</v>
      </c>
      <c r="AK11" s="6">
        <v>1</v>
      </c>
      <c r="AL11" s="7">
        <v>0</v>
      </c>
      <c r="AM11" s="6">
        <v>0</v>
      </c>
      <c r="AN11" s="6">
        <f>SUM(AE11:AM11)</f>
        <v>1</v>
      </c>
      <c r="AP11" s="3">
        <v>20</v>
      </c>
      <c r="AQ11" s="21">
        <v>0</v>
      </c>
      <c r="AR11" s="7">
        <v>0</v>
      </c>
      <c r="AS11" s="21">
        <v>0</v>
      </c>
      <c r="AT11" s="7">
        <v>0</v>
      </c>
      <c r="AU11" s="21">
        <v>0</v>
      </c>
      <c r="AV11" s="7">
        <v>1</v>
      </c>
      <c r="AW11" s="21">
        <v>0</v>
      </c>
      <c r="AX11" s="7">
        <v>0</v>
      </c>
      <c r="AY11" s="9">
        <f>SUM(AQ11:AX11)</f>
        <v>1</v>
      </c>
      <c r="BA11" s="4">
        <v>27</v>
      </c>
      <c r="BB11" s="24">
        <v>0</v>
      </c>
      <c r="BC11" s="18">
        <v>0</v>
      </c>
      <c r="BD11" s="24">
        <v>0</v>
      </c>
      <c r="BE11" s="24">
        <f>SUM(BB11:BD11)</f>
        <v>0</v>
      </c>
      <c r="BG11" s="3">
        <v>26</v>
      </c>
      <c r="BH11" s="6">
        <v>0</v>
      </c>
      <c r="BI11" s="21">
        <v>1</v>
      </c>
      <c r="BJ11" s="6">
        <v>0</v>
      </c>
      <c r="BK11" s="21">
        <v>0</v>
      </c>
      <c r="BL11" s="6">
        <v>0</v>
      </c>
      <c r="BM11" s="21">
        <v>0</v>
      </c>
      <c r="BN11" s="6">
        <v>0</v>
      </c>
      <c r="BO11" s="21">
        <v>0</v>
      </c>
      <c r="BP11" s="6">
        <v>0</v>
      </c>
      <c r="BQ11" s="21">
        <v>0</v>
      </c>
      <c r="BR11" s="6">
        <v>0</v>
      </c>
      <c r="BS11" s="21">
        <v>0</v>
      </c>
      <c r="BT11" s="6">
        <v>0</v>
      </c>
      <c r="BU11" s="21">
        <v>0</v>
      </c>
      <c r="BV11" s="6">
        <v>0</v>
      </c>
      <c r="BW11" s="9">
        <v>1</v>
      </c>
      <c r="BY11" s="3">
        <v>26</v>
      </c>
      <c r="BZ11" s="6">
        <v>0</v>
      </c>
      <c r="CA11" s="7">
        <v>1</v>
      </c>
      <c r="CB11" s="6">
        <v>0</v>
      </c>
      <c r="CC11" s="7">
        <v>0</v>
      </c>
      <c r="CD11" s="6">
        <v>0</v>
      </c>
      <c r="CE11" s="7">
        <v>0</v>
      </c>
      <c r="CF11" s="6">
        <v>0</v>
      </c>
      <c r="CG11" s="7">
        <v>0</v>
      </c>
      <c r="CH11" s="6">
        <v>0</v>
      </c>
      <c r="CI11" s="7">
        <v>0</v>
      </c>
      <c r="CJ11" s="6">
        <v>0</v>
      </c>
      <c r="CK11" s="7">
        <v>0</v>
      </c>
      <c r="CL11" s="6">
        <v>0</v>
      </c>
      <c r="CM11" s="7">
        <v>0</v>
      </c>
      <c r="CN11" s="6">
        <v>0</v>
      </c>
      <c r="CO11" s="7">
        <v>0</v>
      </c>
      <c r="CP11" s="9">
        <f>SUM(BZ11:CO11)</f>
        <v>1</v>
      </c>
      <c r="CQ11" s="23"/>
      <c r="CR11" s="3">
        <v>28</v>
      </c>
      <c r="CS11" s="9">
        <v>0</v>
      </c>
      <c r="CT11" s="7">
        <v>0</v>
      </c>
      <c r="CU11" s="9">
        <v>0</v>
      </c>
      <c r="CV11" s="7">
        <v>0</v>
      </c>
      <c r="CW11" s="9">
        <v>0</v>
      </c>
      <c r="CX11" s="7">
        <v>0</v>
      </c>
      <c r="CY11" s="9">
        <f>SUM(CS11:CX11)</f>
        <v>0</v>
      </c>
      <c r="DA11" s="3">
        <v>27</v>
      </c>
      <c r="DB11" s="6">
        <v>0</v>
      </c>
      <c r="DC11" s="7">
        <v>0</v>
      </c>
      <c r="DD11" s="6">
        <v>1</v>
      </c>
      <c r="DE11" s="7">
        <v>0</v>
      </c>
      <c r="DF11" s="6">
        <v>1</v>
      </c>
      <c r="DG11" s="7">
        <v>0</v>
      </c>
      <c r="DH11" s="6">
        <v>0</v>
      </c>
      <c r="DI11" s="7">
        <v>0</v>
      </c>
      <c r="DJ11" s="6">
        <v>0</v>
      </c>
      <c r="DK11" s="7">
        <v>0</v>
      </c>
      <c r="DL11" s="6">
        <v>0</v>
      </c>
      <c r="DM11" s="6">
        <f>SUM(DB11:DL11)</f>
        <v>2</v>
      </c>
      <c r="DO11" s="11">
        <v>28</v>
      </c>
      <c r="DP11" s="9">
        <v>0</v>
      </c>
      <c r="DQ11" s="7">
        <v>1</v>
      </c>
      <c r="DR11" s="9">
        <v>1</v>
      </c>
      <c r="DS11" s="7">
        <v>1</v>
      </c>
      <c r="DT11" s="9">
        <v>0</v>
      </c>
      <c r="DU11" s="7">
        <v>1</v>
      </c>
      <c r="DV11" s="9">
        <v>0</v>
      </c>
      <c r="DW11" s="7">
        <v>0</v>
      </c>
      <c r="DX11" s="9">
        <v>0</v>
      </c>
      <c r="DY11" s="7">
        <v>0</v>
      </c>
      <c r="DZ11" s="9">
        <v>0</v>
      </c>
      <c r="EA11" s="21">
        <f>SUM(DP11:DZ11)</f>
        <v>4</v>
      </c>
      <c r="EC11" s="3">
        <v>6</v>
      </c>
      <c r="ED11" s="4">
        <v>0</v>
      </c>
      <c r="EE11" s="11">
        <v>1</v>
      </c>
      <c r="EF11" s="4">
        <v>0</v>
      </c>
      <c r="EG11" s="11">
        <v>0</v>
      </c>
      <c r="EH11" s="4">
        <v>0</v>
      </c>
      <c r="EI11" s="11">
        <v>1</v>
      </c>
      <c r="EJ11" s="4">
        <v>1</v>
      </c>
      <c r="EK11" s="11">
        <v>0</v>
      </c>
      <c r="EL11" s="3">
        <f>SUM(ED11:EK11)</f>
        <v>3</v>
      </c>
      <c r="EN11" s="3">
        <v>29</v>
      </c>
      <c r="EO11" s="17">
        <v>0</v>
      </c>
      <c r="EP11" s="18">
        <v>0</v>
      </c>
      <c r="EQ11" s="17">
        <v>0</v>
      </c>
      <c r="ER11" s="18">
        <v>0</v>
      </c>
      <c r="ES11" s="17">
        <v>0</v>
      </c>
      <c r="ET11" s="17">
        <v>0</v>
      </c>
      <c r="EV11" s="3">
        <v>26</v>
      </c>
      <c r="EW11" s="3">
        <v>0</v>
      </c>
      <c r="EX11" s="16">
        <v>0</v>
      </c>
      <c r="EY11" s="3">
        <v>0</v>
      </c>
      <c r="EZ11" s="16">
        <v>0</v>
      </c>
      <c r="FA11" s="3">
        <f>SUM(EW11:EZ11)</f>
        <v>0</v>
      </c>
      <c r="FC11" s="3">
        <v>21</v>
      </c>
      <c r="FD11" s="6">
        <v>0</v>
      </c>
      <c r="FE11" s="7">
        <v>0</v>
      </c>
      <c r="FF11" s="6">
        <v>0</v>
      </c>
      <c r="FG11" s="7">
        <v>0</v>
      </c>
      <c r="FH11" s="6">
        <v>0</v>
      </c>
      <c r="FI11" s="7">
        <v>0</v>
      </c>
      <c r="FJ11" s="6">
        <v>0</v>
      </c>
      <c r="FK11" s="7">
        <v>0</v>
      </c>
      <c r="FL11" s="6">
        <v>0</v>
      </c>
      <c r="FN11" s="3">
        <v>27</v>
      </c>
      <c r="FO11" s="9">
        <v>0</v>
      </c>
      <c r="FP11" s="7">
        <v>0</v>
      </c>
      <c r="FQ11" s="9">
        <v>0</v>
      </c>
      <c r="FR11" s="7">
        <v>0</v>
      </c>
      <c r="FS11" s="9">
        <v>0</v>
      </c>
      <c r="FT11" s="6">
        <f>SUM(FO11:FS11)</f>
        <v>0</v>
      </c>
      <c r="FV11" s="66" t="s">
        <v>17</v>
      </c>
      <c r="FW11" s="67"/>
      <c r="FX11" s="67"/>
      <c r="FY11" s="67"/>
      <c r="FZ11" s="67"/>
      <c r="GA11" s="67"/>
      <c r="GB11" s="68"/>
      <c r="GD11" s="3">
        <v>19</v>
      </c>
      <c r="GE11" s="11">
        <v>0</v>
      </c>
      <c r="GF11" s="15">
        <v>1</v>
      </c>
      <c r="GG11" s="11">
        <v>0</v>
      </c>
      <c r="GH11" s="15">
        <v>0</v>
      </c>
      <c r="GI11" s="11">
        <v>0</v>
      </c>
      <c r="GJ11" s="15">
        <v>1</v>
      </c>
      <c r="GK11" s="11">
        <v>0</v>
      </c>
      <c r="GL11" s="3">
        <f>SUM(GE11:GK11)</f>
        <v>2</v>
      </c>
      <c r="GN11" s="4">
        <v>22</v>
      </c>
      <c r="GO11" s="9">
        <v>0</v>
      </c>
      <c r="GP11" s="7">
        <v>1</v>
      </c>
      <c r="GQ11" s="9">
        <v>0</v>
      </c>
      <c r="GR11" s="7">
        <v>0</v>
      </c>
      <c r="GS11" s="9">
        <v>0</v>
      </c>
      <c r="GT11" s="7">
        <v>0</v>
      </c>
      <c r="GU11" s="9">
        <v>1</v>
      </c>
      <c r="GV11" s="7">
        <v>0</v>
      </c>
      <c r="GW11" s="9">
        <v>0</v>
      </c>
      <c r="GX11" s="7">
        <v>0</v>
      </c>
      <c r="GY11" s="9">
        <v>0</v>
      </c>
      <c r="GZ11" s="6">
        <f>SUM(GO11:GY11)</f>
        <v>2</v>
      </c>
    </row>
    <row r="12" spans="2:208" x14ac:dyDescent="0.25">
      <c r="B12" s="61" t="s">
        <v>27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N12" s="61" t="s">
        <v>27</v>
      </c>
      <c r="O12" s="61"/>
      <c r="P12" s="61"/>
      <c r="Q12" s="61"/>
      <c r="R12" s="61"/>
      <c r="S12" s="61"/>
      <c r="T12" s="61"/>
      <c r="V12" s="58" t="s">
        <v>27</v>
      </c>
      <c r="W12" s="59"/>
      <c r="X12" s="59"/>
      <c r="Y12" s="59"/>
      <c r="Z12" s="59"/>
      <c r="AA12" s="59"/>
      <c r="AB12" s="60"/>
      <c r="AD12" s="61" t="s">
        <v>27</v>
      </c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P12" s="62" t="s">
        <v>27</v>
      </c>
      <c r="AQ12" s="62"/>
      <c r="AR12" s="62"/>
      <c r="AS12" s="62"/>
      <c r="AT12" s="62"/>
      <c r="AU12" s="62"/>
      <c r="AV12" s="62"/>
      <c r="AW12" s="62"/>
      <c r="AX12" s="62"/>
      <c r="AY12" s="62"/>
      <c r="BA12" s="61" t="s">
        <v>27</v>
      </c>
      <c r="BB12" s="61"/>
      <c r="BC12" s="61"/>
      <c r="BD12" s="61"/>
      <c r="BE12" s="61"/>
      <c r="BG12" s="62" t="s">
        <v>27</v>
      </c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Y12" s="62" t="s">
        <v>27</v>
      </c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20"/>
      <c r="CR12" s="61" t="s">
        <v>27</v>
      </c>
      <c r="CS12" s="61"/>
      <c r="CT12" s="61"/>
      <c r="CU12" s="61"/>
      <c r="CV12" s="61"/>
      <c r="CW12" s="61"/>
      <c r="CX12" s="61"/>
      <c r="CY12" s="61"/>
      <c r="DA12" s="61" t="s">
        <v>27</v>
      </c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O12" s="61" t="s">
        <v>27</v>
      </c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C12" s="61" t="s">
        <v>27</v>
      </c>
      <c r="ED12" s="61"/>
      <c r="EE12" s="61"/>
      <c r="EF12" s="61"/>
      <c r="EG12" s="61"/>
      <c r="EH12" s="61"/>
      <c r="EI12" s="61"/>
      <c r="EJ12" s="61"/>
      <c r="EK12" s="61"/>
      <c r="EL12" s="61"/>
      <c r="EN12" s="61" t="s">
        <v>27</v>
      </c>
      <c r="EO12" s="61"/>
      <c r="EP12" s="61"/>
      <c r="EQ12" s="61"/>
      <c r="ER12" s="61"/>
      <c r="ES12" s="61"/>
      <c r="ET12" s="61"/>
      <c r="EV12" s="61" t="s">
        <v>27</v>
      </c>
      <c r="EW12" s="61"/>
      <c r="EX12" s="61"/>
      <c r="EY12" s="61"/>
      <c r="EZ12" s="61"/>
      <c r="FA12" s="61"/>
      <c r="FC12" s="61" t="s">
        <v>27</v>
      </c>
      <c r="FD12" s="61"/>
      <c r="FE12" s="61"/>
      <c r="FF12" s="61"/>
      <c r="FG12" s="61"/>
      <c r="FH12" s="61"/>
      <c r="FI12" s="61"/>
      <c r="FJ12" s="61"/>
      <c r="FK12" s="61"/>
      <c r="FL12" s="61"/>
      <c r="FN12" s="61" t="s">
        <v>27</v>
      </c>
      <c r="FO12" s="61"/>
      <c r="FP12" s="61"/>
      <c r="FQ12" s="61"/>
      <c r="FR12" s="61"/>
      <c r="FS12" s="61"/>
      <c r="FT12" s="61"/>
      <c r="FV12" s="61" t="s">
        <v>27</v>
      </c>
      <c r="FW12" s="61"/>
      <c r="FX12" s="61"/>
      <c r="FY12" s="61"/>
      <c r="FZ12" s="61"/>
      <c r="GA12" s="61"/>
      <c r="GB12" s="61"/>
      <c r="GD12" s="61" t="s">
        <v>27</v>
      </c>
      <c r="GE12" s="61"/>
      <c r="GF12" s="61"/>
      <c r="GG12" s="61"/>
      <c r="GH12" s="61"/>
      <c r="GI12" s="61"/>
      <c r="GJ12" s="61"/>
      <c r="GK12" s="61"/>
      <c r="GL12" s="61"/>
      <c r="GN12" s="61" t="s">
        <v>27</v>
      </c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</row>
    <row r="13" spans="2:208" x14ac:dyDescent="0.25">
      <c r="B13" s="66" t="s">
        <v>26</v>
      </c>
      <c r="C13" s="67"/>
      <c r="D13" s="67"/>
      <c r="E13" s="67"/>
      <c r="F13" s="67"/>
      <c r="G13" s="67"/>
      <c r="H13" s="67"/>
      <c r="I13" s="67"/>
      <c r="J13" s="67"/>
      <c r="K13" s="67"/>
      <c r="L13" s="68"/>
      <c r="N13" s="4">
        <v>11</v>
      </c>
      <c r="O13" s="6">
        <v>0</v>
      </c>
      <c r="P13" s="7">
        <v>1</v>
      </c>
      <c r="Q13" s="6">
        <v>0</v>
      </c>
      <c r="R13" s="7">
        <v>0</v>
      </c>
      <c r="S13" s="6">
        <v>0</v>
      </c>
      <c r="T13" s="6">
        <f>SUM(O13:S13)</f>
        <v>1</v>
      </c>
      <c r="V13" s="3">
        <v>5</v>
      </c>
      <c r="W13" s="21">
        <v>0</v>
      </c>
      <c r="X13" s="7">
        <v>1</v>
      </c>
      <c r="Y13" s="21">
        <v>0</v>
      </c>
      <c r="Z13" s="7">
        <v>0</v>
      </c>
      <c r="AA13" s="21">
        <v>0</v>
      </c>
      <c r="AB13" s="9">
        <f>W13+X13+Y13+AA13+Z13</f>
        <v>1</v>
      </c>
      <c r="AD13" s="9">
        <v>29</v>
      </c>
      <c r="AE13" s="6">
        <v>0</v>
      </c>
      <c r="AF13" s="7">
        <v>0</v>
      </c>
      <c r="AG13" s="6">
        <v>0</v>
      </c>
      <c r="AH13" s="7">
        <v>0</v>
      </c>
      <c r="AI13" s="6">
        <v>1</v>
      </c>
      <c r="AJ13" s="7">
        <v>1</v>
      </c>
      <c r="AK13" s="6">
        <v>0</v>
      </c>
      <c r="AL13" s="7">
        <v>0</v>
      </c>
      <c r="AM13" s="6">
        <v>0</v>
      </c>
      <c r="AN13" s="6">
        <f>SUM(AE13:AM13)</f>
        <v>2</v>
      </c>
      <c r="AP13" s="3">
        <v>20</v>
      </c>
      <c r="AQ13" s="21">
        <v>0</v>
      </c>
      <c r="AR13" s="7">
        <v>1</v>
      </c>
      <c r="AS13" s="21">
        <v>0</v>
      </c>
      <c r="AT13" s="7">
        <v>0</v>
      </c>
      <c r="AU13" s="21">
        <v>0</v>
      </c>
      <c r="AV13" s="7">
        <v>0</v>
      </c>
      <c r="AW13" s="21">
        <v>0</v>
      </c>
      <c r="AX13" s="7">
        <v>1</v>
      </c>
      <c r="AY13" s="9">
        <f>SUM(AQ13:AX13)</f>
        <v>2</v>
      </c>
      <c r="BA13" s="63" t="s">
        <v>3</v>
      </c>
      <c r="BB13" s="64"/>
      <c r="BC13" s="64"/>
      <c r="BD13" s="64"/>
      <c r="BE13" s="65"/>
      <c r="BG13" s="66" t="s">
        <v>3</v>
      </c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8"/>
      <c r="BY13" s="66" t="s">
        <v>3</v>
      </c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8"/>
      <c r="CQ13" s="23"/>
      <c r="CR13" s="66" t="s">
        <v>3</v>
      </c>
      <c r="CS13" s="67"/>
      <c r="CT13" s="67"/>
      <c r="CU13" s="67"/>
      <c r="CV13" s="67"/>
      <c r="CW13" s="67"/>
      <c r="CX13" s="67"/>
      <c r="CY13" s="68"/>
      <c r="DA13" s="66" t="s">
        <v>3</v>
      </c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8"/>
      <c r="DO13" s="11">
        <v>11</v>
      </c>
      <c r="DP13" s="9">
        <v>0</v>
      </c>
      <c r="DQ13" s="7">
        <v>1</v>
      </c>
      <c r="DR13" s="9">
        <v>0</v>
      </c>
      <c r="DS13" s="7">
        <v>1</v>
      </c>
      <c r="DT13" s="9">
        <v>0</v>
      </c>
      <c r="DU13" s="7">
        <v>1</v>
      </c>
      <c r="DV13" s="9">
        <v>0</v>
      </c>
      <c r="DW13" s="7">
        <v>0</v>
      </c>
      <c r="DX13" s="9">
        <v>0</v>
      </c>
      <c r="DY13" s="7">
        <v>1</v>
      </c>
      <c r="DZ13" s="9">
        <v>0</v>
      </c>
      <c r="EA13" s="21">
        <f>SUM(DP13:DZ13)</f>
        <v>4</v>
      </c>
      <c r="EC13" s="3">
        <v>4</v>
      </c>
      <c r="ED13" s="4">
        <v>0</v>
      </c>
      <c r="EE13" s="11">
        <v>0</v>
      </c>
      <c r="EF13" s="4">
        <v>1</v>
      </c>
      <c r="EG13" s="11">
        <v>1</v>
      </c>
      <c r="EH13" s="4">
        <v>0</v>
      </c>
      <c r="EI13" s="11">
        <v>0</v>
      </c>
      <c r="EJ13" s="4">
        <v>0</v>
      </c>
      <c r="EK13" s="11">
        <v>0</v>
      </c>
      <c r="EL13" s="3">
        <f>SUM(ED13:EK13)</f>
        <v>2</v>
      </c>
      <c r="EN13" s="66" t="s">
        <v>3</v>
      </c>
      <c r="EO13" s="67"/>
      <c r="EP13" s="67"/>
      <c r="EQ13" s="67"/>
      <c r="ER13" s="67"/>
      <c r="ES13" s="67"/>
      <c r="ET13" s="68"/>
      <c r="EV13" s="3">
        <v>10</v>
      </c>
      <c r="EW13" s="66" t="s">
        <v>25</v>
      </c>
      <c r="EX13" s="67"/>
      <c r="EY13" s="67"/>
      <c r="EZ13" s="67"/>
      <c r="FA13" s="68"/>
      <c r="FC13" s="3">
        <v>11</v>
      </c>
      <c r="FD13" s="6">
        <v>0</v>
      </c>
      <c r="FE13" s="7">
        <v>0</v>
      </c>
      <c r="FF13" s="6">
        <v>0</v>
      </c>
      <c r="FG13" s="7">
        <v>1</v>
      </c>
      <c r="FH13" s="6">
        <v>0</v>
      </c>
      <c r="FI13" s="7">
        <v>0</v>
      </c>
      <c r="FJ13" s="6">
        <v>0</v>
      </c>
      <c r="FK13" s="7">
        <v>0</v>
      </c>
      <c r="FL13" s="6">
        <v>1</v>
      </c>
      <c r="FN13" s="3">
        <v>29</v>
      </c>
      <c r="FO13" s="9">
        <v>0</v>
      </c>
      <c r="FP13" s="7">
        <v>0</v>
      </c>
      <c r="FQ13" s="9">
        <v>1</v>
      </c>
      <c r="FR13" s="7">
        <v>0</v>
      </c>
      <c r="FS13" s="9">
        <v>0</v>
      </c>
      <c r="FT13" s="6">
        <f>SUM(FO13:FS13)</f>
        <v>1</v>
      </c>
      <c r="FV13" s="66" t="s">
        <v>17</v>
      </c>
      <c r="FW13" s="67"/>
      <c r="FX13" s="67"/>
      <c r="FY13" s="67"/>
      <c r="FZ13" s="67"/>
      <c r="GA13" s="67"/>
      <c r="GB13" s="68"/>
      <c r="GD13" s="3">
        <v>12</v>
      </c>
      <c r="GE13" s="11">
        <v>0</v>
      </c>
      <c r="GF13" s="15">
        <v>1</v>
      </c>
      <c r="GG13" s="11">
        <v>0</v>
      </c>
      <c r="GH13" s="15">
        <v>0</v>
      </c>
      <c r="GI13" s="11">
        <v>1</v>
      </c>
      <c r="GJ13" s="15">
        <v>1</v>
      </c>
      <c r="GK13" s="11">
        <v>0</v>
      </c>
      <c r="GL13" s="3">
        <f>SUM(GE13:GK13)</f>
        <v>3</v>
      </c>
      <c r="GN13" s="4">
        <v>9</v>
      </c>
      <c r="GO13" s="9">
        <v>0</v>
      </c>
      <c r="GP13" s="7">
        <v>0</v>
      </c>
      <c r="GQ13" s="9">
        <v>0</v>
      </c>
      <c r="GR13" s="7">
        <v>0</v>
      </c>
      <c r="GS13" s="9">
        <v>0</v>
      </c>
      <c r="GT13" s="7">
        <v>1</v>
      </c>
      <c r="GU13" s="9">
        <v>0</v>
      </c>
      <c r="GV13" s="7">
        <v>0</v>
      </c>
      <c r="GW13" s="9">
        <v>1</v>
      </c>
      <c r="GX13" s="7">
        <v>0</v>
      </c>
      <c r="GY13" s="9">
        <v>0</v>
      </c>
      <c r="GZ13" s="6">
        <f>SUM(GO13:GY13)</f>
        <v>2</v>
      </c>
    </row>
    <row r="14" spans="2:208" x14ac:dyDescent="0.25">
      <c r="B14" s="61" t="s">
        <v>24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N14" s="61" t="s">
        <v>24</v>
      </c>
      <c r="O14" s="61"/>
      <c r="P14" s="61"/>
      <c r="Q14" s="61"/>
      <c r="R14" s="61"/>
      <c r="S14" s="61"/>
      <c r="T14" s="61"/>
      <c r="V14" s="58" t="s">
        <v>24</v>
      </c>
      <c r="W14" s="59"/>
      <c r="X14" s="59"/>
      <c r="Y14" s="59"/>
      <c r="Z14" s="59"/>
      <c r="AA14" s="59"/>
      <c r="AB14" s="60"/>
      <c r="AD14" s="61" t="s">
        <v>24</v>
      </c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P14" s="62" t="s">
        <v>24</v>
      </c>
      <c r="AQ14" s="62"/>
      <c r="AR14" s="62"/>
      <c r="AS14" s="62"/>
      <c r="AT14" s="62"/>
      <c r="AU14" s="62"/>
      <c r="AV14" s="62"/>
      <c r="AW14" s="62"/>
      <c r="AX14" s="62"/>
      <c r="AY14" s="62"/>
      <c r="BA14" s="61" t="s">
        <v>24</v>
      </c>
      <c r="BB14" s="61"/>
      <c r="BC14" s="61"/>
      <c r="BD14" s="61"/>
      <c r="BE14" s="61"/>
      <c r="BG14" s="62" t="s">
        <v>24</v>
      </c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Y14" s="62" t="s">
        <v>24</v>
      </c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20"/>
      <c r="CR14" s="61" t="s">
        <v>24</v>
      </c>
      <c r="CS14" s="61"/>
      <c r="CT14" s="61"/>
      <c r="CU14" s="61"/>
      <c r="CV14" s="61"/>
      <c r="CW14" s="61"/>
      <c r="CX14" s="61"/>
      <c r="CY14" s="61"/>
      <c r="DA14" s="61" t="s">
        <v>24</v>
      </c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O14" s="61" t="s">
        <v>24</v>
      </c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C14" s="61" t="s">
        <v>24</v>
      </c>
      <c r="ED14" s="61"/>
      <c r="EE14" s="61"/>
      <c r="EF14" s="61"/>
      <c r="EG14" s="61"/>
      <c r="EH14" s="61"/>
      <c r="EI14" s="61"/>
      <c r="EJ14" s="61"/>
      <c r="EK14" s="61"/>
      <c r="EL14" s="61"/>
      <c r="EN14" s="61" t="s">
        <v>24</v>
      </c>
      <c r="EO14" s="61"/>
      <c r="EP14" s="61"/>
      <c r="EQ14" s="61"/>
      <c r="ER14" s="61"/>
      <c r="ES14" s="61"/>
      <c r="ET14" s="61"/>
      <c r="EV14" s="61" t="s">
        <v>24</v>
      </c>
      <c r="EW14" s="61"/>
      <c r="EX14" s="61"/>
      <c r="EY14" s="61"/>
      <c r="EZ14" s="61"/>
      <c r="FA14" s="61"/>
      <c r="FC14" s="61" t="s">
        <v>24</v>
      </c>
      <c r="FD14" s="61"/>
      <c r="FE14" s="61"/>
      <c r="FF14" s="61"/>
      <c r="FG14" s="61"/>
      <c r="FH14" s="61"/>
      <c r="FI14" s="61"/>
      <c r="FJ14" s="61"/>
      <c r="FK14" s="61"/>
      <c r="FL14" s="61"/>
      <c r="FN14" s="61" t="s">
        <v>24</v>
      </c>
      <c r="FO14" s="61"/>
      <c r="FP14" s="61"/>
      <c r="FQ14" s="61"/>
      <c r="FR14" s="61"/>
      <c r="FS14" s="61"/>
      <c r="FT14" s="61"/>
      <c r="FV14" s="61" t="s">
        <v>24</v>
      </c>
      <c r="FW14" s="61"/>
      <c r="FX14" s="61"/>
      <c r="FY14" s="61"/>
      <c r="FZ14" s="61"/>
      <c r="GA14" s="61"/>
      <c r="GB14" s="61"/>
      <c r="GD14" s="61" t="s">
        <v>24</v>
      </c>
      <c r="GE14" s="61"/>
      <c r="GF14" s="61"/>
      <c r="GG14" s="61"/>
      <c r="GH14" s="61"/>
      <c r="GI14" s="61"/>
      <c r="GJ14" s="61"/>
      <c r="GK14" s="61"/>
      <c r="GL14" s="61"/>
      <c r="GN14" s="61" t="s">
        <v>24</v>
      </c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</row>
    <row r="15" spans="2:208" x14ac:dyDescent="0.25">
      <c r="B15" s="4">
        <v>24</v>
      </c>
      <c r="C15" s="6">
        <v>0</v>
      </c>
      <c r="D15" s="7">
        <v>0</v>
      </c>
      <c r="E15" s="6">
        <v>1</v>
      </c>
      <c r="F15" s="7">
        <v>0</v>
      </c>
      <c r="G15" s="6">
        <v>0</v>
      </c>
      <c r="H15" s="7">
        <v>1</v>
      </c>
      <c r="I15" s="6">
        <v>0</v>
      </c>
      <c r="J15" s="7">
        <v>0</v>
      </c>
      <c r="K15" s="7" t="s">
        <v>4</v>
      </c>
      <c r="L15" s="6">
        <f>SUM(C15:J15)</f>
        <v>2</v>
      </c>
      <c r="N15" s="4">
        <v>27</v>
      </c>
      <c r="O15" s="6">
        <v>0</v>
      </c>
      <c r="P15" s="7">
        <v>1</v>
      </c>
      <c r="Q15" s="6">
        <v>0</v>
      </c>
      <c r="R15" s="7">
        <v>0</v>
      </c>
      <c r="S15" s="6">
        <v>0</v>
      </c>
      <c r="T15" s="6">
        <f>SUM(O15:S15)</f>
        <v>1</v>
      </c>
      <c r="V15" s="3">
        <v>23</v>
      </c>
      <c r="W15" s="21">
        <v>0</v>
      </c>
      <c r="X15" s="7">
        <v>0</v>
      </c>
      <c r="Y15" s="21">
        <v>1</v>
      </c>
      <c r="Z15" s="7">
        <v>0</v>
      </c>
      <c r="AA15" s="21">
        <v>0</v>
      </c>
      <c r="AB15" s="9">
        <f>W15+X15+Y15+AA15+Z15</f>
        <v>1</v>
      </c>
      <c r="AD15" s="9">
        <v>22</v>
      </c>
      <c r="AE15" s="6">
        <v>0</v>
      </c>
      <c r="AF15" s="7">
        <v>0</v>
      </c>
      <c r="AG15" s="6">
        <v>1</v>
      </c>
      <c r="AH15" s="7">
        <v>0</v>
      </c>
      <c r="AI15" s="6">
        <v>0</v>
      </c>
      <c r="AJ15" s="7">
        <v>0</v>
      </c>
      <c r="AK15" s="6">
        <v>0</v>
      </c>
      <c r="AL15" s="7">
        <v>0</v>
      </c>
      <c r="AM15" s="6">
        <v>0</v>
      </c>
      <c r="AN15" s="6">
        <f>SUM(AE15:AM15)</f>
        <v>1</v>
      </c>
      <c r="AP15" s="3">
        <v>22</v>
      </c>
      <c r="AQ15" s="21">
        <v>0</v>
      </c>
      <c r="AR15" s="7">
        <v>0</v>
      </c>
      <c r="AS15" s="21">
        <v>0</v>
      </c>
      <c r="AT15" s="7">
        <v>1</v>
      </c>
      <c r="AU15" s="21">
        <v>0</v>
      </c>
      <c r="AV15" s="7">
        <v>0</v>
      </c>
      <c r="AW15" s="21">
        <v>0</v>
      </c>
      <c r="AX15" s="7">
        <v>0</v>
      </c>
      <c r="AY15" s="9">
        <f>SUM(AQ15:AX15)</f>
        <v>1</v>
      </c>
      <c r="BA15" s="4">
        <v>24</v>
      </c>
      <c r="BB15" s="24">
        <v>0</v>
      </c>
      <c r="BC15" s="18">
        <v>1</v>
      </c>
      <c r="BD15" s="24">
        <v>0</v>
      </c>
      <c r="BE15" s="24">
        <f>SUM(BB15:BD15)</f>
        <v>1</v>
      </c>
      <c r="BG15" s="66" t="s">
        <v>3</v>
      </c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8"/>
      <c r="BY15" s="66" t="s">
        <v>3</v>
      </c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8"/>
      <c r="CQ15" s="23"/>
      <c r="CR15" s="3">
        <v>24</v>
      </c>
      <c r="CS15" s="9">
        <v>0</v>
      </c>
      <c r="CT15" s="7">
        <v>0</v>
      </c>
      <c r="CU15" s="9">
        <v>1</v>
      </c>
      <c r="CV15" s="7">
        <v>0</v>
      </c>
      <c r="CW15" s="9">
        <v>0</v>
      </c>
      <c r="CX15" s="7">
        <v>0</v>
      </c>
      <c r="CY15" s="9">
        <f>SUM(CS15:CX15)</f>
        <v>1</v>
      </c>
      <c r="DA15" s="3">
        <v>17</v>
      </c>
      <c r="DB15" s="6">
        <v>0</v>
      </c>
      <c r="DC15" s="7">
        <v>0</v>
      </c>
      <c r="DD15" s="6">
        <v>1</v>
      </c>
      <c r="DE15" s="7">
        <v>1</v>
      </c>
      <c r="DF15" s="6">
        <v>1</v>
      </c>
      <c r="DG15" s="7">
        <v>0</v>
      </c>
      <c r="DH15" s="6">
        <v>0</v>
      </c>
      <c r="DI15" s="7">
        <v>0</v>
      </c>
      <c r="DJ15" s="6">
        <v>0</v>
      </c>
      <c r="DK15" s="7">
        <v>0</v>
      </c>
      <c r="DL15" s="6">
        <v>1</v>
      </c>
      <c r="DM15" s="6">
        <f>SUM(DB15:DL15)</f>
        <v>4</v>
      </c>
      <c r="DO15" s="11">
        <v>30</v>
      </c>
      <c r="DP15" s="9">
        <v>0</v>
      </c>
      <c r="DQ15" s="7">
        <v>1</v>
      </c>
      <c r="DR15" s="9">
        <v>1</v>
      </c>
      <c r="DS15" s="7">
        <v>0</v>
      </c>
      <c r="DT15" s="9">
        <v>0</v>
      </c>
      <c r="DU15" s="7">
        <v>1</v>
      </c>
      <c r="DV15" s="9">
        <v>1</v>
      </c>
      <c r="DW15" s="7">
        <v>0</v>
      </c>
      <c r="DX15" s="9">
        <v>0</v>
      </c>
      <c r="DY15" s="7">
        <v>1</v>
      </c>
      <c r="DZ15" s="9">
        <v>0</v>
      </c>
      <c r="EA15" s="21">
        <f>SUM(DP15:DZ15)</f>
        <v>5</v>
      </c>
      <c r="EC15" s="3">
        <v>2</v>
      </c>
      <c r="ED15" s="4">
        <v>0</v>
      </c>
      <c r="EE15" s="11">
        <v>0</v>
      </c>
      <c r="EF15" s="4">
        <v>1</v>
      </c>
      <c r="EG15" s="11">
        <v>0</v>
      </c>
      <c r="EH15" s="4">
        <v>0</v>
      </c>
      <c r="EI15" s="11">
        <v>0</v>
      </c>
      <c r="EJ15" s="4">
        <v>0</v>
      </c>
      <c r="EK15" s="11">
        <v>0</v>
      </c>
      <c r="EL15" s="3">
        <f>SUM(ED15:EK15)</f>
        <v>1</v>
      </c>
      <c r="EN15" s="3">
        <v>27</v>
      </c>
      <c r="EO15" s="17">
        <v>0</v>
      </c>
      <c r="EP15" s="18">
        <v>1</v>
      </c>
      <c r="EQ15" s="17">
        <v>0</v>
      </c>
      <c r="ER15" s="18">
        <v>0</v>
      </c>
      <c r="ES15" s="17">
        <v>0</v>
      </c>
      <c r="ET15" s="17">
        <f>SUM(EO15:ES15)</f>
        <v>1</v>
      </c>
      <c r="EV15" s="3">
        <v>15</v>
      </c>
      <c r="EW15" s="3">
        <v>0</v>
      </c>
      <c r="EX15" s="16">
        <v>0</v>
      </c>
      <c r="EY15" s="3">
        <v>0</v>
      </c>
      <c r="EZ15" s="16">
        <v>0</v>
      </c>
      <c r="FA15" s="3">
        <f>SUM(EW15:EZ15)</f>
        <v>0</v>
      </c>
      <c r="FC15" s="3">
        <v>22</v>
      </c>
      <c r="FD15" s="6">
        <v>0</v>
      </c>
      <c r="FE15" s="7">
        <v>0</v>
      </c>
      <c r="FF15" s="6">
        <v>0</v>
      </c>
      <c r="FG15" s="7">
        <v>0</v>
      </c>
      <c r="FH15" s="6">
        <v>0</v>
      </c>
      <c r="FI15" s="7">
        <v>0</v>
      </c>
      <c r="FJ15" s="6">
        <v>0</v>
      </c>
      <c r="FK15" s="7">
        <v>0</v>
      </c>
      <c r="FL15" s="6">
        <v>0</v>
      </c>
      <c r="FN15" s="3">
        <v>22</v>
      </c>
      <c r="FO15" s="9">
        <v>0</v>
      </c>
      <c r="FP15" s="7">
        <v>0</v>
      </c>
      <c r="FQ15" s="9">
        <v>0</v>
      </c>
      <c r="FR15" s="7">
        <v>0</v>
      </c>
      <c r="FS15" s="9">
        <v>0</v>
      </c>
      <c r="FT15" s="6">
        <f>SUM(FO15:FS15)</f>
        <v>0</v>
      </c>
      <c r="FV15" s="66" t="s">
        <v>17</v>
      </c>
      <c r="FW15" s="67"/>
      <c r="FX15" s="67"/>
      <c r="FY15" s="67"/>
      <c r="FZ15" s="67"/>
      <c r="GA15" s="67"/>
      <c r="GB15" s="68"/>
      <c r="GD15" s="3">
        <v>25</v>
      </c>
      <c r="GE15" s="11">
        <v>0</v>
      </c>
      <c r="GF15" s="15">
        <v>0</v>
      </c>
      <c r="GG15" s="11">
        <v>0</v>
      </c>
      <c r="GH15" s="15">
        <v>0</v>
      </c>
      <c r="GI15" s="11">
        <v>0</v>
      </c>
      <c r="GJ15" s="15">
        <v>0</v>
      </c>
      <c r="GK15" s="11">
        <v>1</v>
      </c>
      <c r="GL15" s="3">
        <f>SUM(GE15:GK15)</f>
        <v>1</v>
      </c>
      <c r="GN15" s="4">
        <v>27</v>
      </c>
      <c r="GO15" s="9">
        <v>0</v>
      </c>
      <c r="GP15" s="7">
        <v>0</v>
      </c>
      <c r="GQ15" s="9">
        <v>0</v>
      </c>
      <c r="GR15" s="7">
        <v>0</v>
      </c>
      <c r="GS15" s="9">
        <v>0</v>
      </c>
      <c r="GT15" s="7">
        <v>0</v>
      </c>
      <c r="GU15" s="9">
        <v>0</v>
      </c>
      <c r="GV15" s="7">
        <v>0</v>
      </c>
      <c r="GW15" s="9">
        <v>0</v>
      </c>
      <c r="GX15" s="7">
        <v>0</v>
      </c>
      <c r="GY15" s="9">
        <v>0</v>
      </c>
      <c r="GZ15" s="6">
        <f>SUM(GO15:GY15)</f>
        <v>0</v>
      </c>
    </row>
    <row r="16" spans="2:208" ht="15" customHeight="1" x14ac:dyDescent="0.25">
      <c r="B16" s="61" t="s">
        <v>23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N16" s="61" t="s">
        <v>23</v>
      </c>
      <c r="O16" s="61"/>
      <c r="P16" s="61"/>
      <c r="Q16" s="61"/>
      <c r="R16" s="61"/>
      <c r="S16" s="61"/>
      <c r="T16" s="61"/>
      <c r="V16" s="61" t="s">
        <v>23</v>
      </c>
      <c r="W16" s="61"/>
      <c r="X16" s="61"/>
      <c r="Y16" s="61"/>
      <c r="Z16" s="61"/>
      <c r="AA16" s="61"/>
      <c r="AB16" s="61"/>
      <c r="AD16" s="61" t="s">
        <v>23</v>
      </c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P16" s="62" t="s">
        <v>23</v>
      </c>
      <c r="AQ16" s="62"/>
      <c r="AR16" s="62"/>
      <c r="AS16" s="62"/>
      <c r="AT16" s="62"/>
      <c r="AU16" s="62"/>
      <c r="AV16" s="62"/>
      <c r="AW16" s="62"/>
      <c r="AX16" s="62"/>
      <c r="AY16" s="62"/>
      <c r="BA16" s="61" t="s">
        <v>23</v>
      </c>
      <c r="BB16" s="61"/>
      <c r="BC16" s="61"/>
      <c r="BD16" s="61"/>
      <c r="BE16" s="61"/>
      <c r="BG16" s="62" t="s">
        <v>23</v>
      </c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Y16" s="62" t="s">
        <v>23</v>
      </c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20"/>
      <c r="CR16" s="61" t="s">
        <v>23</v>
      </c>
      <c r="CS16" s="61"/>
      <c r="CT16" s="61"/>
      <c r="CU16" s="61"/>
      <c r="CV16" s="61"/>
      <c r="CW16" s="61"/>
      <c r="CX16" s="61"/>
      <c r="CY16" s="61"/>
      <c r="DA16" s="61" t="s">
        <v>23</v>
      </c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O16" s="61" t="s">
        <v>23</v>
      </c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C16" s="61" t="s">
        <v>23</v>
      </c>
      <c r="ED16" s="61"/>
      <c r="EE16" s="61"/>
      <c r="EF16" s="61"/>
      <c r="EG16" s="61"/>
      <c r="EH16" s="61"/>
      <c r="EI16" s="61"/>
      <c r="EJ16" s="61"/>
      <c r="EK16" s="61"/>
      <c r="EL16" s="61"/>
      <c r="EN16" s="61" t="s">
        <v>23</v>
      </c>
      <c r="EO16" s="61"/>
      <c r="EP16" s="61"/>
      <c r="EQ16" s="61"/>
      <c r="ER16" s="61"/>
      <c r="ES16" s="61"/>
      <c r="ET16" s="61"/>
      <c r="EV16" s="61" t="s">
        <v>23</v>
      </c>
      <c r="EW16" s="61"/>
      <c r="EX16" s="61"/>
      <c r="EY16" s="61"/>
      <c r="EZ16" s="61"/>
      <c r="FA16" s="61"/>
      <c r="FC16" s="61" t="s">
        <v>23</v>
      </c>
      <c r="FD16" s="61"/>
      <c r="FE16" s="61"/>
      <c r="FF16" s="61"/>
      <c r="FG16" s="61"/>
      <c r="FH16" s="61"/>
      <c r="FI16" s="61"/>
      <c r="FJ16" s="61"/>
      <c r="FK16" s="61"/>
      <c r="FL16" s="61"/>
      <c r="FN16" s="61" t="s">
        <v>23</v>
      </c>
      <c r="FO16" s="61"/>
      <c r="FP16" s="61"/>
      <c r="FQ16" s="61"/>
      <c r="FR16" s="61"/>
      <c r="FS16" s="61"/>
      <c r="FT16" s="61"/>
      <c r="FV16" s="61" t="s">
        <v>23</v>
      </c>
      <c r="FW16" s="61"/>
      <c r="FX16" s="61"/>
      <c r="FY16" s="61"/>
      <c r="FZ16" s="61"/>
      <c r="GA16" s="61"/>
      <c r="GB16" s="61"/>
      <c r="GD16" s="61" t="s">
        <v>23</v>
      </c>
      <c r="GE16" s="61"/>
      <c r="GF16" s="61"/>
      <c r="GG16" s="61"/>
      <c r="GH16" s="61"/>
      <c r="GI16" s="61"/>
      <c r="GJ16" s="61"/>
      <c r="GK16" s="61"/>
      <c r="GL16" s="61"/>
      <c r="GN16" s="61" t="s">
        <v>23</v>
      </c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</row>
    <row r="17" spans="2:208" x14ac:dyDescent="0.25">
      <c r="B17" s="63" t="s">
        <v>3</v>
      </c>
      <c r="C17" s="64"/>
      <c r="D17" s="64"/>
      <c r="E17" s="64"/>
      <c r="F17" s="64"/>
      <c r="G17" s="64"/>
      <c r="H17" s="64"/>
      <c r="I17" s="64"/>
      <c r="J17" s="64"/>
      <c r="K17" s="64"/>
      <c r="L17" s="65"/>
      <c r="N17" s="4">
        <v>27</v>
      </c>
      <c r="O17" s="6">
        <v>0</v>
      </c>
      <c r="P17" s="19" t="s">
        <v>4</v>
      </c>
      <c r="Q17" s="6">
        <v>0</v>
      </c>
      <c r="R17" s="7">
        <v>0</v>
      </c>
      <c r="S17" s="6">
        <v>0</v>
      </c>
      <c r="T17" s="6">
        <f>SUM(O17:S17)</f>
        <v>0</v>
      </c>
      <c r="V17" s="66" t="s">
        <v>3</v>
      </c>
      <c r="W17" s="67"/>
      <c r="X17" s="67"/>
      <c r="Y17" s="67"/>
      <c r="Z17" s="67"/>
      <c r="AA17" s="67"/>
      <c r="AB17" s="68"/>
      <c r="AD17" s="9">
        <v>19</v>
      </c>
      <c r="AE17" s="6">
        <v>0</v>
      </c>
      <c r="AF17" s="7">
        <v>0</v>
      </c>
      <c r="AG17" s="6">
        <v>1</v>
      </c>
      <c r="AH17" s="7">
        <v>0</v>
      </c>
      <c r="AI17" s="6">
        <v>0</v>
      </c>
      <c r="AJ17" s="7">
        <v>0</v>
      </c>
      <c r="AK17" s="6">
        <v>0</v>
      </c>
      <c r="AL17" s="7">
        <v>0</v>
      </c>
      <c r="AM17" s="6">
        <v>0</v>
      </c>
      <c r="AN17" s="6">
        <f>SUM(AE17:AM17)</f>
        <v>1</v>
      </c>
      <c r="AP17" s="3">
        <v>26</v>
      </c>
      <c r="AQ17" s="21">
        <v>0</v>
      </c>
      <c r="AR17" s="7">
        <v>1</v>
      </c>
      <c r="AS17" s="21">
        <v>0</v>
      </c>
      <c r="AT17" s="7">
        <v>0</v>
      </c>
      <c r="AU17" s="21">
        <v>0</v>
      </c>
      <c r="AV17" s="7">
        <v>0</v>
      </c>
      <c r="AW17" s="21">
        <v>0</v>
      </c>
      <c r="AX17" s="7">
        <v>1</v>
      </c>
      <c r="AY17" s="9">
        <f>SUM(AQ17:AX17)</f>
        <v>2</v>
      </c>
      <c r="BA17" s="4">
        <v>26</v>
      </c>
      <c r="BB17" s="24">
        <v>0</v>
      </c>
      <c r="BC17" s="18">
        <v>0</v>
      </c>
      <c r="BD17" s="24">
        <v>0</v>
      </c>
      <c r="BE17" s="24">
        <f>SUM(BB17:BD17)</f>
        <v>0</v>
      </c>
      <c r="BG17" s="3">
        <v>18</v>
      </c>
      <c r="BH17" s="6">
        <v>0</v>
      </c>
      <c r="BI17" s="21">
        <v>0</v>
      </c>
      <c r="BJ17" s="6">
        <v>1</v>
      </c>
      <c r="BK17" s="21">
        <v>0</v>
      </c>
      <c r="BL17" s="6">
        <v>0</v>
      </c>
      <c r="BM17" s="21">
        <v>0</v>
      </c>
      <c r="BN17" s="6">
        <v>0</v>
      </c>
      <c r="BO17" s="21">
        <v>0</v>
      </c>
      <c r="BP17" s="6">
        <v>0</v>
      </c>
      <c r="BQ17" s="21">
        <v>0</v>
      </c>
      <c r="BR17" s="6">
        <v>0</v>
      </c>
      <c r="BS17" s="21">
        <v>0</v>
      </c>
      <c r="BT17" s="6">
        <v>0</v>
      </c>
      <c r="BU17" s="21">
        <v>0</v>
      </c>
      <c r="BV17" s="21">
        <v>0</v>
      </c>
      <c r="BW17" s="9">
        <v>1</v>
      </c>
      <c r="BY17" s="3">
        <v>18</v>
      </c>
      <c r="BZ17" s="6">
        <v>0</v>
      </c>
      <c r="CA17" s="7">
        <v>0</v>
      </c>
      <c r="CB17" s="6">
        <v>1</v>
      </c>
      <c r="CC17" s="7">
        <v>0</v>
      </c>
      <c r="CD17" s="6">
        <v>0</v>
      </c>
      <c r="CE17" s="7">
        <v>0</v>
      </c>
      <c r="CF17" s="6">
        <v>0</v>
      </c>
      <c r="CG17" s="7">
        <v>0</v>
      </c>
      <c r="CH17" s="6">
        <v>0</v>
      </c>
      <c r="CI17" s="7">
        <v>0</v>
      </c>
      <c r="CJ17" s="6">
        <v>0</v>
      </c>
      <c r="CK17" s="7">
        <v>0</v>
      </c>
      <c r="CL17" s="6">
        <v>0</v>
      </c>
      <c r="CM17" s="7">
        <v>0</v>
      </c>
      <c r="CN17" s="6">
        <v>0</v>
      </c>
      <c r="CO17" s="7">
        <v>0</v>
      </c>
      <c r="CP17" s="9">
        <f>SUM(BZ17:CO17)</f>
        <v>1</v>
      </c>
      <c r="CQ17" s="23"/>
      <c r="CR17" s="66" t="s">
        <v>3</v>
      </c>
      <c r="CS17" s="67"/>
      <c r="CT17" s="67"/>
      <c r="CU17" s="67"/>
      <c r="CV17" s="67"/>
      <c r="CW17" s="67"/>
      <c r="CX17" s="67"/>
      <c r="CY17" s="68"/>
      <c r="DA17" s="3">
        <v>20</v>
      </c>
      <c r="DB17" s="6">
        <v>0</v>
      </c>
      <c r="DC17" s="7">
        <v>0</v>
      </c>
      <c r="DD17" s="6">
        <v>1</v>
      </c>
      <c r="DE17" s="7">
        <v>0</v>
      </c>
      <c r="DF17" s="6">
        <v>1</v>
      </c>
      <c r="DG17" s="7">
        <v>0</v>
      </c>
      <c r="DH17" s="6">
        <v>0</v>
      </c>
      <c r="DI17" s="7">
        <v>1</v>
      </c>
      <c r="DJ17" s="6">
        <v>0</v>
      </c>
      <c r="DK17" s="7">
        <v>0</v>
      </c>
      <c r="DL17" s="6">
        <v>0</v>
      </c>
      <c r="DM17" s="6">
        <f>SUM(DB17:DL17)</f>
        <v>3</v>
      </c>
      <c r="DO17" s="66" t="s">
        <v>3</v>
      </c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8"/>
      <c r="EC17" s="3">
        <v>7</v>
      </c>
      <c r="ED17" s="4">
        <v>0</v>
      </c>
      <c r="EE17" s="11">
        <v>0</v>
      </c>
      <c r="EF17" s="4">
        <v>0</v>
      </c>
      <c r="EG17" s="11">
        <v>1</v>
      </c>
      <c r="EH17" s="4">
        <v>0</v>
      </c>
      <c r="EI17" s="11">
        <v>1</v>
      </c>
      <c r="EJ17" s="4">
        <v>0</v>
      </c>
      <c r="EK17" s="11">
        <v>0</v>
      </c>
      <c r="EL17" s="3">
        <f>SUM(ED17:EK17)</f>
        <v>2</v>
      </c>
      <c r="EN17" s="66" t="s">
        <v>3</v>
      </c>
      <c r="EO17" s="67"/>
      <c r="EP17" s="67"/>
      <c r="EQ17" s="67"/>
      <c r="ER17" s="67"/>
      <c r="ES17" s="67"/>
      <c r="ET17" s="68"/>
      <c r="EV17" s="3">
        <v>19</v>
      </c>
      <c r="EW17" s="3">
        <v>0</v>
      </c>
      <c r="EX17" s="16">
        <v>0</v>
      </c>
      <c r="EY17" s="3">
        <v>0</v>
      </c>
      <c r="EZ17" s="16">
        <v>0</v>
      </c>
      <c r="FA17" s="3">
        <f>SUM(EW17:EZ17)</f>
        <v>0</v>
      </c>
      <c r="FC17" s="66" t="s">
        <v>3</v>
      </c>
      <c r="FD17" s="67"/>
      <c r="FE17" s="67"/>
      <c r="FF17" s="67"/>
      <c r="FG17" s="67"/>
      <c r="FH17" s="67"/>
      <c r="FI17" s="67"/>
      <c r="FJ17" s="67"/>
      <c r="FK17" s="67"/>
      <c r="FL17" s="68"/>
      <c r="FN17" s="3">
        <v>19</v>
      </c>
      <c r="FO17" s="9">
        <v>0</v>
      </c>
      <c r="FP17" s="7">
        <v>0</v>
      </c>
      <c r="FQ17" s="9">
        <v>0</v>
      </c>
      <c r="FR17" s="7">
        <v>0</v>
      </c>
      <c r="FS17" s="9">
        <v>0</v>
      </c>
      <c r="FT17" s="6">
        <f>SUM(FO17:FS17)</f>
        <v>0</v>
      </c>
      <c r="FU17" s="25"/>
      <c r="FV17" s="66" t="s">
        <v>17</v>
      </c>
      <c r="FW17" s="67"/>
      <c r="FX17" s="67"/>
      <c r="FY17" s="67"/>
      <c r="FZ17" s="67"/>
      <c r="GA17" s="67"/>
      <c r="GB17" s="68"/>
      <c r="GD17" s="3">
        <v>27</v>
      </c>
      <c r="GE17" s="11">
        <v>0</v>
      </c>
      <c r="GF17" s="15">
        <v>0</v>
      </c>
      <c r="GG17" s="11">
        <v>0</v>
      </c>
      <c r="GH17" s="15">
        <v>0</v>
      </c>
      <c r="GI17" s="11">
        <v>0</v>
      </c>
      <c r="GJ17" s="15">
        <v>0</v>
      </c>
      <c r="GK17" s="11">
        <v>0</v>
      </c>
      <c r="GL17" s="3">
        <f>SUM(GE17:GK17)</f>
        <v>0</v>
      </c>
      <c r="GN17" s="4">
        <v>25</v>
      </c>
      <c r="GO17" s="9">
        <v>0</v>
      </c>
      <c r="GP17" s="7">
        <v>0</v>
      </c>
      <c r="GQ17" s="9">
        <v>0</v>
      </c>
      <c r="GR17" s="7">
        <v>0</v>
      </c>
      <c r="GS17" s="9">
        <v>0</v>
      </c>
      <c r="GT17" s="7">
        <v>0</v>
      </c>
      <c r="GU17" s="9">
        <v>0</v>
      </c>
      <c r="GV17" s="7">
        <v>0</v>
      </c>
      <c r="GW17" s="9">
        <v>0</v>
      </c>
      <c r="GX17" s="7">
        <v>1</v>
      </c>
      <c r="GY17" s="9">
        <v>0</v>
      </c>
      <c r="GZ17" s="6">
        <f>SUM(GO17:GY17)</f>
        <v>1</v>
      </c>
    </row>
    <row r="18" spans="2:208" ht="15" customHeight="1" x14ac:dyDescent="0.25">
      <c r="B18" s="61" t="s">
        <v>22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N18" s="61" t="s">
        <v>22</v>
      </c>
      <c r="O18" s="61"/>
      <c r="P18" s="61"/>
      <c r="Q18" s="61"/>
      <c r="R18" s="61"/>
      <c r="S18" s="61"/>
      <c r="T18" s="61"/>
      <c r="V18" s="61" t="s">
        <v>22</v>
      </c>
      <c r="W18" s="61"/>
      <c r="X18" s="61"/>
      <c r="Y18" s="61"/>
      <c r="Z18" s="61"/>
      <c r="AA18" s="61"/>
      <c r="AB18" s="61"/>
      <c r="AD18" s="61" t="s">
        <v>22</v>
      </c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P18" s="61" t="s">
        <v>22</v>
      </c>
      <c r="AQ18" s="61"/>
      <c r="AR18" s="61"/>
      <c r="AS18" s="61"/>
      <c r="AT18" s="61"/>
      <c r="AU18" s="61"/>
      <c r="AV18" s="61"/>
      <c r="AW18" s="61"/>
      <c r="AX18" s="61"/>
      <c r="AY18" s="61"/>
      <c r="BA18" s="61" t="s">
        <v>22</v>
      </c>
      <c r="BB18" s="61"/>
      <c r="BC18" s="61"/>
      <c r="BD18" s="61"/>
      <c r="BE18" s="61"/>
      <c r="BG18" s="62" t="s">
        <v>22</v>
      </c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Y18" s="62" t="s">
        <v>22</v>
      </c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20"/>
      <c r="CR18" s="61" t="s">
        <v>22</v>
      </c>
      <c r="CS18" s="61"/>
      <c r="CT18" s="61"/>
      <c r="CU18" s="61"/>
      <c r="CV18" s="61"/>
      <c r="CW18" s="61"/>
      <c r="CX18" s="61"/>
      <c r="CY18" s="61"/>
      <c r="DA18" s="61" t="s">
        <v>22</v>
      </c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O18" s="61" t="s">
        <v>22</v>
      </c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C18" s="61" t="s">
        <v>22</v>
      </c>
      <c r="ED18" s="61"/>
      <c r="EE18" s="61"/>
      <c r="EF18" s="61"/>
      <c r="EG18" s="61"/>
      <c r="EH18" s="61"/>
      <c r="EI18" s="61"/>
      <c r="EJ18" s="61"/>
      <c r="EK18" s="61"/>
      <c r="EL18" s="61"/>
      <c r="EN18" s="61" t="s">
        <v>22</v>
      </c>
      <c r="EO18" s="61"/>
      <c r="EP18" s="61"/>
      <c r="EQ18" s="61"/>
      <c r="ER18" s="61"/>
      <c r="ES18" s="61"/>
      <c r="ET18" s="61"/>
      <c r="EV18" s="61" t="s">
        <v>22</v>
      </c>
      <c r="EW18" s="61"/>
      <c r="EX18" s="61"/>
      <c r="EY18" s="61"/>
      <c r="EZ18" s="61"/>
      <c r="FA18" s="61"/>
      <c r="FC18" s="61" t="s">
        <v>22</v>
      </c>
      <c r="FD18" s="61"/>
      <c r="FE18" s="61"/>
      <c r="FF18" s="61"/>
      <c r="FG18" s="61"/>
      <c r="FH18" s="61"/>
      <c r="FI18" s="61"/>
      <c r="FJ18" s="61"/>
      <c r="FK18" s="61"/>
      <c r="FL18" s="61"/>
      <c r="FN18" s="61" t="s">
        <v>22</v>
      </c>
      <c r="FO18" s="61"/>
      <c r="FP18" s="61"/>
      <c r="FQ18" s="61"/>
      <c r="FR18" s="61"/>
      <c r="FS18" s="61"/>
      <c r="FT18" s="61"/>
      <c r="FV18" s="61" t="s">
        <v>22</v>
      </c>
      <c r="FW18" s="61"/>
      <c r="FX18" s="61"/>
      <c r="FY18" s="61"/>
      <c r="FZ18" s="61"/>
      <c r="GA18" s="61"/>
      <c r="GB18" s="61"/>
      <c r="GD18" s="61" t="s">
        <v>22</v>
      </c>
      <c r="GE18" s="61"/>
      <c r="GF18" s="61"/>
      <c r="GG18" s="61"/>
      <c r="GH18" s="61"/>
      <c r="GI18" s="61"/>
      <c r="GJ18" s="61"/>
      <c r="GK18" s="61"/>
      <c r="GL18" s="61"/>
      <c r="GN18" s="61" t="s">
        <v>22</v>
      </c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</row>
    <row r="19" spans="2:208" x14ac:dyDescent="0.25">
      <c r="B19" s="4">
        <v>31</v>
      </c>
      <c r="C19" s="6">
        <v>0</v>
      </c>
      <c r="D19" s="7">
        <v>1</v>
      </c>
      <c r="E19" s="6">
        <v>0</v>
      </c>
      <c r="F19" s="7">
        <v>0</v>
      </c>
      <c r="G19" s="6">
        <v>0</v>
      </c>
      <c r="H19" s="7">
        <v>0</v>
      </c>
      <c r="I19" s="6">
        <v>0</v>
      </c>
      <c r="J19" s="7">
        <v>0</v>
      </c>
      <c r="K19" s="7" t="s">
        <v>4</v>
      </c>
      <c r="L19" s="6">
        <f>SUM(C19:J19)</f>
        <v>1</v>
      </c>
      <c r="N19" s="66" t="s">
        <v>3</v>
      </c>
      <c r="O19" s="67"/>
      <c r="P19" s="67"/>
      <c r="Q19" s="67"/>
      <c r="R19" s="67"/>
      <c r="S19" s="67"/>
      <c r="T19" s="68"/>
      <c r="V19" s="3">
        <v>30</v>
      </c>
      <c r="W19" s="21">
        <v>0</v>
      </c>
      <c r="X19" s="7">
        <v>1</v>
      </c>
      <c r="Y19" s="21">
        <v>0</v>
      </c>
      <c r="Z19" s="7">
        <v>0</v>
      </c>
      <c r="AA19" s="21">
        <v>0</v>
      </c>
      <c r="AB19" s="9">
        <f>W19+X19+Y19+AA19+Z19</f>
        <v>1</v>
      </c>
      <c r="AD19" s="66" t="s">
        <v>3</v>
      </c>
      <c r="AE19" s="67"/>
      <c r="AF19" s="67"/>
      <c r="AG19" s="67"/>
      <c r="AH19" s="67"/>
      <c r="AI19" s="67"/>
      <c r="AJ19" s="67"/>
      <c r="AK19" s="67"/>
      <c r="AL19" s="67"/>
      <c r="AM19" s="67"/>
      <c r="AN19" s="68"/>
      <c r="AP19" s="3">
        <v>25</v>
      </c>
      <c r="AQ19" s="21">
        <v>0</v>
      </c>
      <c r="AR19" s="7">
        <v>0</v>
      </c>
      <c r="AS19" s="21">
        <v>1</v>
      </c>
      <c r="AT19" s="7">
        <v>1</v>
      </c>
      <c r="AU19" s="21">
        <v>0</v>
      </c>
      <c r="AV19" s="7">
        <v>0</v>
      </c>
      <c r="AW19" s="21">
        <v>0</v>
      </c>
      <c r="AX19" s="7">
        <v>0</v>
      </c>
      <c r="AY19" s="9">
        <f>SUM(AQ19:AX19)</f>
        <v>2</v>
      </c>
      <c r="BA19" s="4">
        <v>31</v>
      </c>
      <c r="BB19" s="24">
        <v>0</v>
      </c>
      <c r="BC19" s="18">
        <v>0</v>
      </c>
      <c r="BD19" s="24">
        <v>0</v>
      </c>
      <c r="BE19" s="24">
        <f>SUM(BB19:BD19)</f>
        <v>0</v>
      </c>
      <c r="BG19" s="3">
        <v>29</v>
      </c>
      <c r="BH19" s="63" t="s">
        <v>1</v>
      </c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5"/>
      <c r="BY19" s="3">
        <v>29</v>
      </c>
      <c r="BZ19" s="63" t="s">
        <v>1</v>
      </c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5"/>
      <c r="CQ19" s="23"/>
      <c r="CR19" s="3">
        <v>9</v>
      </c>
      <c r="CS19" s="9">
        <v>0</v>
      </c>
      <c r="CT19" s="7">
        <v>0</v>
      </c>
      <c r="CU19" s="9">
        <v>0</v>
      </c>
      <c r="CV19" s="7">
        <v>0</v>
      </c>
      <c r="CW19" s="9">
        <v>0</v>
      </c>
      <c r="CX19" s="7">
        <v>0</v>
      </c>
      <c r="CY19" s="9">
        <f>SUM(CS19:CX19)</f>
        <v>0</v>
      </c>
      <c r="DA19" s="3">
        <v>29</v>
      </c>
      <c r="DB19" s="6">
        <v>0</v>
      </c>
      <c r="DC19" s="7">
        <v>0</v>
      </c>
      <c r="DD19" s="6">
        <v>1</v>
      </c>
      <c r="DE19" s="7">
        <v>0</v>
      </c>
      <c r="DF19" s="6">
        <v>0</v>
      </c>
      <c r="DG19" s="7">
        <v>0</v>
      </c>
      <c r="DH19" s="6">
        <v>0</v>
      </c>
      <c r="DI19" s="7">
        <v>0</v>
      </c>
      <c r="DJ19" s="6">
        <v>0</v>
      </c>
      <c r="DK19" s="7">
        <v>0</v>
      </c>
      <c r="DL19" s="6">
        <v>1</v>
      </c>
      <c r="DM19" s="6">
        <f>SUM(DB19:DL19)</f>
        <v>2</v>
      </c>
      <c r="DO19" s="11">
        <v>31</v>
      </c>
      <c r="DP19" s="9">
        <v>0</v>
      </c>
      <c r="DQ19" s="7">
        <v>1</v>
      </c>
      <c r="DR19" s="9">
        <v>0</v>
      </c>
      <c r="DS19" s="7">
        <v>0</v>
      </c>
      <c r="DT19" s="9">
        <v>0</v>
      </c>
      <c r="DU19" s="7">
        <v>0</v>
      </c>
      <c r="DV19" s="9">
        <v>0</v>
      </c>
      <c r="DW19" s="7">
        <v>0</v>
      </c>
      <c r="DX19" s="9">
        <v>0</v>
      </c>
      <c r="DY19" s="7">
        <v>0</v>
      </c>
      <c r="DZ19" s="9">
        <v>0</v>
      </c>
      <c r="EA19" s="21">
        <f>SUM(DP19:DZ19)</f>
        <v>1</v>
      </c>
      <c r="EC19" s="3">
        <v>4</v>
      </c>
      <c r="ED19" s="4">
        <v>0</v>
      </c>
      <c r="EE19" s="11">
        <v>0</v>
      </c>
      <c r="EF19" s="4">
        <v>0</v>
      </c>
      <c r="EG19" s="11">
        <v>1</v>
      </c>
      <c r="EH19" s="4">
        <v>1</v>
      </c>
      <c r="EI19" s="11">
        <v>0</v>
      </c>
      <c r="EJ19" s="4">
        <v>0</v>
      </c>
      <c r="EK19" s="11">
        <v>1</v>
      </c>
      <c r="EL19" s="3">
        <f>SUM(ED19:EK19)</f>
        <v>3</v>
      </c>
      <c r="EN19" s="66" t="s">
        <v>3</v>
      </c>
      <c r="EO19" s="67"/>
      <c r="EP19" s="67"/>
      <c r="EQ19" s="67"/>
      <c r="ER19" s="67"/>
      <c r="ES19" s="67"/>
      <c r="ET19" s="68"/>
      <c r="EV19" s="3">
        <v>17</v>
      </c>
      <c r="EW19" s="3">
        <v>0</v>
      </c>
      <c r="EX19" s="16">
        <v>1</v>
      </c>
      <c r="EY19" s="3">
        <v>0</v>
      </c>
      <c r="EZ19" s="16">
        <v>1</v>
      </c>
      <c r="FA19" s="3">
        <f>SUM(EW19:EZ19)</f>
        <v>2</v>
      </c>
      <c r="FC19" s="3">
        <v>25</v>
      </c>
      <c r="FD19" s="6">
        <v>0</v>
      </c>
      <c r="FE19" s="7">
        <v>1</v>
      </c>
      <c r="FF19" s="6">
        <v>0</v>
      </c>
      <c r="FG19" s="7">
        <v>0</v>
      </c>
      <c r="FH19" s="6">
        <v>0</v>
      </c>
      <c r="FI19" s="7">
        <v>0</v>
      </c>
      <c r="FJ19" s="6">
        <v>0</v>
      </c>
      <c r="FK19" s="7">
        <v>1</v>
      </c>
      <c r="FL19" s="6">
        <f>SUM(FD19:FK19)</f>
        <v>2</v>
      </c>
      <c r="FN19" s="66" t="s">
        <v>3</v>
      </c>
      <c r="FO19" s="67"/>
      <c r="FP19" s="67"/>
      <c r="FQ19" s="67"/>
      <c r="FR19" s="67"/>
      <c r="FS19" s="67"/>
      <c r="FT19" s="68"/>
      <c r="FV19" s="66" t="s">
        <v>17</v>
      </c>
      <c r="FW19" s="67"/>
      <c r="FX19" s="67"/>
      <c r="FY19" s="67"/>
      <c r="FZ19" s="67"/>
      <c r="GA19" s="67"/>
      <c r="GB19" s="68"/>
      <c r="GD19" s="3">
        <v>30</v>
      </c>
      <c r="GE19" s="11">
        <v>0</v>
      </c>
      <c r="GF19" s="15">
        <v>0</v>
      </c>
      <c r="GG19" s="11">
        <v>0</v>
      </c>
      <c r="GH19" s="15">
        <v>0</v>
      </c>
      <c r="GI19" s="11">
        <v>0</v>
      </c>
      <c r="GJ19" s="15">
        <v>0</v>
      </c>
      <c r="GK19" s="11">
        <v>1</v>
      </c>
      <c r="GL19" s="3">
        <f>SUM(GE19:GK19)</f>
        <v>1</v>
      </c>
      <c r="GN19" s="4">
        <v>25</v>
      </c>
      <c r="GO19" s="9">
        <v>0</v>
      </c>
      <c r="GP19" s="7">
        <v>0</v>
      </c>
      <c r="GQ19" s="9">
        <v>0</v>
      </c>
      <c r="GR19" s="7">
        <v>0</v>
      </c>
      <c r="GS19" s="9">
        <v>0</v>
      </c>
      <c r="GT19" s="7">
        <v>1</v>
      </c>
      <c r="GU19" s="9">
        <v>0</v>
      </c>
      <c r="GV19" s="7">
        <v>0</v>
      </c>
      <c r="GW19" s="9">
        <v>0</v>
      </c>
      <c r="GX19" s="7">
        <v>0</v>
      </c>
      <c r="GY19" s="9">
        <v>1</v>
      </c>
      <c r="GZ19" s="6">
        <f>SUM(GO19:GY19)</f>
        <v>2</v>
      </c>
    </row>
    <row r="20" spans="2:208" ht="15" customHeight="1" x14ac:dyDescent="0.25">
      <c r="B20" s="61" t="s">
        <v>21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N20" s="61" t="s">
        <v>21</v>
      </c>
      <c r="O20" s="61"/>
      <c r="P20" s="61"/>
      <c r="Q20" s="61"/>
      <c r="R20" s="61"/>
      <c r="S20" s="61"/>
      <c r="T20" s="61"/>
      <c r="V20" s="61" t="s">
        <v>21</v>
      </c>
      <c r="W20" s="61"/>
      <c r="X20" s="61"/>
      <c r="Y20" s="61"/>
      <c r="Z20" s="61"/>
      <c r="AA20" s="61"/>
      <c r="AB20" s="61"/>
      <c r="AD20" s="61" t="s">
        <v>21</v>
      </c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P20" s="61" t="s">
        <v>21</v>
      </c>
      <c r="AQ20" s="61"/>
      <c r="AR20" s="61"/>
      <c r="AS20" s="61"/>
      <c r="AT20" s="61"/>
      <c r="AU20" s="61"/>
      <c r="AV20" s="61"/>
      <c r="AW20" s="61"/>
      <c r="AX20" s="61"/>
      <c r="AY20" s="61"/>
      <c r="BA20" s="61" t="s">
        <v>21</v>
      </c>
      <c r="BB20" s="61"/>
      <c r="BC20" s="61"/>
      <c r="BD20" s="61"/>
      <c r="BE20" s="61"/>
      <c r="BG20" s="62" t="s">
        <v>21</v>
      </c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Y20" s="62" t="s">
        <v>21</v>
      </c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20"/>
      <c r="CR20" s="61" t="s">
        <v>21</v>
      </c>
      <c r="CS20" s="61"/>
      <c r="CT20" s="61"/>
      <c r="CU20" s="61"/>
      <c r="CV20" s="61"/>
      <c r="CW20" s="61"/>
      <c r="CX20" s="61"/>
      <c r="CY20" s="61"/>
      <c r="DA20" s="61" t="s">
        <v>21</v>
      </c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O20" s="61" t="s">
        <v>21</v>
      </c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C20" s="61" t="s">
        <v>21</v>
      </c>
      <c r="ED20" s="61"/>
      <c r="EE20" s="61"/>
      <c r="EF20" s="61"/>
      <c r="EG20" s="61"/>
      <c r="EH20" s="61"/>
      <c r="EI20" s="61"/>
      <c r="EJ20" s="61"/>
      <c r="EK20" s="61"/>
      <c r="EL20" s="61"/>
      <c r="EN20" s="61" t="s">
        <v>21</v>
      </c>
      <c r="EO20" s="61"/>
      <c r="EP20" s="61"/>
      <c r="EQ20" s="61"/>
      <c r="ER20" s="61"/>
      <c r="ES20" s="61"/>
      <c r="ET20" s="61"/>
      <c r="EV20" s="61" t="s">
        <v>21</v>
      </c>
      <c r="EW20" s="61"/>
      <c r="EX20" s="61"/>
      <c r="EY20" s="61"/>
      <c r="EZ20" s="61"/>
      <c r="FA20" s="61"/>
      <c r="FC20" s="61" t="s">
        <v>21</v>
      </c>
      <c r="FD20" s="61"/>
      <c r="FE20" s="61"/>
      <c r="FF20" s="61"/>
      <c r="FG20" s="61"/>
      <c r="FH20" s="61"/>
      <c r="FI20" s="61"/>
      <c r="FJ20" s="61"/>
      <c r="FK20" s="61"/>
      <c r="FL20" s="61"/>
      <c r="FN20" s="61" t="s">
        <v>21</v>
      </c>
      <c r="FO20" s="61"/>
      <c r="FP20" s="61"/>
      <c r="FQ20" s="61"/>
      <c r="FR20" s="61"/>
      <c r="FS20" s="61"/>
      <c r="FT20" s="61"/>
      <c r="FV20" s="61" t="s">
        <v>21</v>
      </c>
      <c r="FW20" s="61"/>
      <c r="FX20" s="61"/>
      <c r="FY20" s="61"/>
      <c r="FZ20" s="61"/>
      <c r="GA20" s="61"/>
      <c r="GB20" s="61"/>
      <c r="GD20" s="61" t="s">
        <v>21</v>
      </c>
      <c r="GE20" s="61"/>
      <c r="GF20" s="61"/>
      <c r="GG20" s="61"/>
      <c r="GH20" s="61"/>
      <c r="GI20" s="61"/>
      <c r="GJ20" s="61"/>
      <c r="GK20" s="61"/>
      <c r="GL20" s="61"/>
      <c r="GN20" s="61" t="s">
        <v>21</v>
      </c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</row>
    <row r="21" spans="2:208" x14ac:dyDescent="0.25">
      <c r="B21" s="66" t="s">
        <v>3</v>
      </c>
      <c r="C21" s="67"/>
      <c r="D21" s="67"/>
      <c r="E21" s="67"/>
      <c r="F21" s="67"/>
      <c r="G21" s="67"/>
      <c r="H21" s="67"/>
      <c r="I21" s="67"/>
      <c r="J21" s="67"/>
      <c r="K21" s="67"/>
      <c r="L21" s="68"/>
      <c r="N21" s="4">
        <v>27</v>
      </c>
      <c r="O21" s="6">
        <v>0</v>
      </c>
      <c r="P21" s="19" t="s">
        <v>4</v>
      </c>
      <c r="Q21" s="6">
        <v>0</v>
      </c>
      <c r="R21" s="7">
        <v>0</v>
      </c>
      <c r="S21" s="6">
        <v>1</v>
      </c>
      <c r="T21" s="6">
        <v>1</v>
      </c>
      <c r="V21" s="3">
        <v>22</v>
      </c>
      <c r="W21" s="21">
        <v>0</v>
      </c>
      <c r="X21" s="7">
        <v>1</v>
      </c>
      <c r="Y21" s="21">
        <v>0</v>
      </c>
      <c r="Z21" s="7">
        <v>0</v>
      </c>
      <c r="AA21" s="21">
        <v>0</v>
      </c>
      <c r="AB21" s="9">
        <v>1</v>
      </c>
      <c r="AD21" s="66" t="s">
        <v>3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8"/>
      <c r="AP21" s="3">
        <v>26</v>
      </c>
      <c r="AQ21" s="21">
        <v>0</v>
      </c>
      <c r="AR21" s="7">
        <v>0</v>
      </c>
      <c r="AS21" s="21">
        <v>0</v>
      </c>
      <c r="AT21" s="7">
        <v>1</v>
      </c>
      <c r="AU21" s="21">
        <v>0</v>
      </c>
      <c r="AV21" s="7">
        <v>0</v>
      </c>
      <c r="AW21" s="21">
        <v>1</v>
      </c>
      <c r="AX21" s="7">
        <v>0</v>
      </c>
      <c r="AY21" s="9">
        <f>SUM(AQ21:AX21)</f>
        <v>2</v>
      </c>
      <c r="BA21" s="4">
        <v>28</v>
      </c>
      <c r="BB21" s="24">
        <v>0</v>
      </c>
      <c r="BC21" s="18">
        <v>0</v>
      </c>
      <c r="BD21" s="24">
        <v>1</v>
      </c>
      <c r="BE21" s="24">
        <f>SUM(BB21:BD21)</f>
        <v>1</v>
      </c>
      <c r="BG21" s="3">
        <v>15</v>
      </c>
      <c r="BH21" s="63" t="s">
        <v>1</v>
      </c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5"/>
      <c r="BY21" s="3">
        <v>15</v>
      </c>
      <c r="BZ21" s="63" t="s">
        <v>1</v>
      </c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5"/>
      <c r="CQ21" s="23"/>
      <c r="CR21" s="3">
        <v>9</v>
      </c>
      <c r="CS21" s="9">
        <v>0</v>
      </c>
      <c r="CT21" s="7">
        <v>0</v>
      </c>
      <c r="CU21" s="9">
        <v>0</v>
      </c>
      <c r="CV21" s="7">
        <v>0</v>
      </c>
      <c r="CW21" s="9">
        <v>0</v>
      </c>
      <c r="CX21" s="7">
        <v>0</v>
      </c>
      <c r="CY21" s="9">
        <f>SUM(CS21:CX21)</f>
        <v>0</v>
      </c>
      <c r="DA21" s="66" t="s">
        <v>3</v>
      </c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8"/>
      <c r="DO21" s="11">
        <v>30</v>
      </c>
      <c r="DP21" s="9">
        <v>0</v>
      </c>
      <c r="DQ21" s="7">
        <v>1</v>
      </c>
      <c r="DR21" s="9">
        <v>1</v>
      </c>
      <c r="DS21" s="7">
        <v>0</v>
      </c>
      <c r="DT21" s="9">
        <v>0</v>
      </c>
      <c r="DU21" s="7">
        <v>0</v>
      </c>
      <c r="DV21" s="9">
        <v>0</v>
      </c>
      <c r="DW21" s="7">
        <v>0</v>
      </c>
      <c r="DX21" s="9">
        <v>0</v>
      </c>
      <c r="DY21" s="7">
        <v>1</v>
      </c>
      <c r="DZ21" s="9">
        <v>0</v>
      </c>
      <c r="EA21" s="21">
        <f>SUM(DP21:DZ21)</f>
        <v>3</v>
      </c>
      <c r="EC21" s="3">
        <v>1</v>
      </c>
      <c r="ED21" s="4">
        <v>0</v>
      </c>
      <c r="EE21" s="11">
        <v>0</v>
      </c>
      <c r="EF21" s="4">
        <v>0</v>
      </c>
      <c r="EG21" s="11">
        <v>1</v>
      </c>
      <c r="EH21" s="4">
        <v>1</v>
      </c>
      <c r="EI21" s="11">
        <v>1</v>
      </c>
      <c r="EJ21" s="4">
        <v>0</v>
      </c>
      <c r="EK21" s="11">
        <v>0</v>
      </c>
      <c r="EL21" s="3">
        <f>SUM(ED21:EK21)</f>
        <v>3</v>
      </c>
      <c r="EN21" s="3">
        <v>30</v>
      </c>
      <c r="EO21" s="17">
        <v>0</v>
      </c>
      <c r="EP21" s="18">
        <v>0</v>
      </c>
      <c r="EQ21" s="17">
        <v>1</v>
      </c>
      <c r="ER21" s="18">
        <v>0</v>
      </c>
      <c r="ES21" s="17">
        <v>0</v>
      </c>
      <c r="ET21" s="17">
        <f>SUM(EO21:ES21)</f>
        <v>1</v>
      </c>
      <c r="EV21" s="3">
        <v>28</v>
      </c>
      <c r="EW21" s="3">
        <v>0</v>
      </c>
      <c r="EX21" s="16">
        <v>0</v>
      </c>
      <c r="EY21" s="3">
        <v>1</v>
      </c>
      <c r="EZ21" s="16">
        <v>0</v>
      </c>
      <c r="FA21" s="3">
        <f>SUM(EW21:EZ21)</f>
        <v>1</v>
      </c>
      <c r="FC21" s="3">
        <v>30</v>
      </c>
      <c r="FD21" s="6">
        <v>0</v>
      </c>
      <c r="FE21" s="7">
        <v>0</v>
      </c>
      <c r="FF21" s="6">
        <v>0</v>
      </c>
      <c r="FG21" s="7">
        <v>0</v>
      </c>
      <c r="FH21" s="6">
        <v>0</v>
      </c>
      <c r="FI21" s="7">
        <v>1</v>
      </c>
      <c r="FJ21" s="6">
        <v>0</v>
      </c>
      <c r="FK21" s="7">
        <v>1</v>
      </c>
      <c r="FL21" s="6">
        <f>SUM(FD21:FK21)</f>
        <v>2</v>
      </c>
      <c r="FN21" s="66" t="s">
        <v>3</v>
      </c>
      <c r="FO21" s="67"/>
      <c r="FP21" s="67"/>
      <c r="FQ21" s="67"/>
      <c r="FR21" s="67"/>
      <c r="FS21" s="67"/>
      <c r="FT21" s="68"/>
      <c r="FV21" s="3">
        <v>15</v>
      </c>
      <c r="FW21" s="9">
        <v>0</v>
      </c>
      <c r="FX21" s="7">
        <v>0</v>
      </c>
      <c r="FY21" s="9">
        <v>0</v>
      </c>
      <c r="FZ21" s="7">
        <v>0</v>
      </c>
      <c r="GA21" s="3">
        <v>0</v>
      </c>
      <c r="GB21" s="7">
        <v>0</v>
      </c>
      <c r="GD21" s="3">
        <v>26</v>
      </c>
      <c r="GE21" s="11">
        <v>0</v>
      </c>
      <c r="GF21" s="15">
        <v>0</v>
      </c>
      <c r="GG21" s="11">
        <v>0</v>
      </c>
      <c r="GH21" s="15">
        <v>1</v>
      </c>
      <c r="GI21" s="11">
        <v>0</v>
      </c>
      <c r="GJ21" s="15">
        <v>0</v>
      </c>
      <c r="GK21" s="11">
        <v>1</v>
      </c>
      <c r="GL21" s="3">
        <f>SUM(GE21:GK21)</f>
        <v>2</v>
      </c>
      <c r="GN21" s="4">
        <v>29</v>
      </c>
      <c r="GO21" s="9">
        <v>0</v>
      </c>
      <c r="GP21" s="7">
        <v>1</v>
      </c>
      <c r="GQ21" s="9">
        <v>0</v>
      </c>
      <c r="GR21" s="7">
        <v>0</v>
      </c>
      <c r="GS21" s="9">
        <v>0</v>
      </c>
      <c r="GT21" s="7">
        <v>0</v>
      </c>
      <c r="GU21" s="9">
        <v>0</v>
      </c>
      <c r="GV21" s="7">
        <v>0</v>
      </c>
      <c r="GW21" s="9">
        <v>0</v>
      </c>
      <c r="GX21" s="7">
        <v>0</v>
      </c>
      <c r="GY21" s="9">
        <v>0</v>
      </c>
      <c r="GZ21" s="6">
        <f>SUM(GO21:GY21)</f>
        <v>1</v>
      </c>
    </row>
    <row r="22" spans="2:208" ht="15" customHeight="1" x14ac:dyDescent="0.25">
      <c r="B22" s="61" t="s">
        <v>20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N22" s="61" t="s">
        <v>20</v>
      </c>
      <c r="O22" s="61"/>
      <c r="P22" s="61"/>
      <c r="Q22" s="61"/>
      <c r="R22" s="61"/>
      <c r="S22" s="61"/>
      <c r="T22" s="61"/>
      <c r="V22" s="61" t="s">
        <v>20</v>
      </c>
      <c r="W22" s="61"/>
      <c r="X22" s="61"/>
      <c r="Y22" s="61"/>
      <c r="Z22" s="61"/>
      <c r="AA22" s="61"/>
      <c r="AB22" s="61"/>
      <c r="AD22" s="61" t="s">
        <v>20</v>
      </c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P22" s="61" t="s">
        <v>20</v>
      </c>
      <c r="AQ22" s="61"/>
      <c r="AR22" s="61"/>
      <c r="AS22" s="61"/>
      <c r="AT22" s="61"/>
      <c r="AU22" s="61"/>
      <c r="AV22" s="61"/>
      <c r="AW22" s="61"/>
      <c r="AX22" s="61"/>
      <c r="AY22" s="61"/>
      <c r="BA22" s="61" t="s">
        <v>20</v>
      </c>
      <c r="BB22" s="61"/>
      <c r="BC22" s="61"/>
      <c r="BD22" s="61"/>
      <c r="BE22" s="61"/>
      <c r="BG22" s="62" t="s">
        <v>20</v>
      </c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Y22" s="62" t="s">
        <v>20</v>
      </c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20"/>
      <c r="CR22" s="61" t="s">
        <v>20</v>
      </c>
      <c r="CS22" s="61"/>
      <c r="CT22" s="61"/>
      <c r="CU22" s="61"/>
      <c r="CV22" s="61"/>
      <c r="CW22" s="61"/>
      <c r="CX22" s="61"/>
      <c r="CY22" s="61"/>
      <c r="DA22" s="61" t="s">
        <v>20</v>
      </c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O22" s="61" t="s">
        <v>20</v>
      </c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C22" s="61" t="s">
        <v>20</v>
      </c>
      <c r="ED22" s="61"/>
      <c r="EE22" s="61"/>
      <c r="EF22" s="61"/>
      <c r="EG22" s="61"/>
      <c r="EH22" s="61"/>
      <c r="EI22" s="61"/>
      <c r="EJ22" s="61"/>
      <c r="EK22" s="61"/>
      <c r="EL22" s="61"/>
      <c r="EN22" s="61" t="s">
        <v>20</v>
      </c>
      <c r="EO22" s="61"/>
      <c r="EP22" s="61"/>
      <c r="EQ22" s="61"/>
      <c r="ER22" s="61"/>
      <c r="ES22" s="61"/>
      <c r="ET22" s="61"/>
      <c r="EV22" s="61" t="s">
        <v>20</v>
      </c>
      <c r="EW22" s="61"/>
      <c r="EX22" s="61"/>
      <c r="EY22" s="61"/>
      <c r="EZ22" s="61"/>
      <c r="FA22" s="61"/>
      <c r="FC22" s="61" t="s">
        <v>20</v>
      </c>
      <c r="FD22" s="61"/>
      <c r="FE22" s="61"/>
      <c r="FF22" s="61"/>
      <c r="FG22" s="61"/>
      <c r="FH22" s="61"/>
      <c r="FI22" s="61"/>
      <c r="FJ22" s="61"/>
      <c r="FK22" s="61"/>
      <c r="FL22" s="61"/>
      <c r="FN22" s="61" t="s">
        <v>20</v>
      </c>
      <c r="FO22" s="61"/>
      <c r="FP22" s="61"/>
      <c r="FQ22" s="61"/>
      <c r="FR22" s="61"/>
      <c r="FS22" s="61"/>
      <c r="FT22" s="61"/>
      <c r="FV22" s="61" t="s">
        <v>20</v>
      </c>
      <c r="FW22" s="61"/>
      <c r="FX22" s="61"/>
      <c r="FY22" s="61"/>
      <c r="FZ22" s="61"/>
      <c r="GA22" s="61"/>
      <c r="GB22" s="61"/>
      <c r="GD22" s="61" t="s">
        <v>20</v>
      </c>
      <c r="GE22" s="61"/>
      <c r="GF22" s="61"/>
      <c r="GG22" s="61"/>
      <c r="GH22" s="61"/>
      <c r="GI22" s="61"/>
      <c r="GJ22" s="61"/>
      <c r="GK22" s="61"/>
      <c r="GL22" s="61"/>
      <c r="GN22" s="61" t="s">
        <v>20</v>
      </c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</row>
    <row r="23" spans="2:208" x14ac:dyDescent="0.25">
      <c r="B23" s="4">
        <v>25</v>
      </c>
      <c r="C23" s="6">
        <v>0</v>
      </c>
      <c r="D23" s="7">
        <v>1</v>
      </c>
      <c r="E23" s="6">
        <v>0</v>
      </c>
      <c r="F23" s="7">
        <v>0</v>
      </c>
      <c r="G23" s="6">
        <v>0</v>
      </c>
      <c r="H23" s="7">
        <v>0</v>
      </c>
      <c r="I23" s="6">
        <v>0</v>
      </c>
      <c r="J23" s="7">
        <v>0</v>
      </c>
      <c r="K23" s="7" t="s">
        <v>4</v>
      </c>
      <c r="L23" s="6">
        <f>SUM(C23:J23)</f>
        <v>1</v>
      </c>
      <c r="N23" s="4">
        <v>26</v>
      </c>
      <c r="O23" s="6">
        <v>0</v>
      </c>
      <c r="P23" s="19" t="s">
        <v>4</v>
      </c>
      <c r="Q23" s="6">
        <v>0</v>
      </c>
      <c r="R23" s="7">
        <v>0</v>
      </c>
      <c r="S23" s="6">
        <v>0</v>
      </c>
      <c r="T23" s="6">
        <v>0</v>
      </c>
      <c r="V23" s="66" t="s">
        <v>3</v>
      </c>
      <c r="W23" s="67"/>
      <c r="X23" s="67"/>
      <c r="Y23" s="67"/>
      <c r="Z23" s="67"/>
      <c r="AA23" s="67"/>
      <c r="AB23" s="68"/>
      <c r="AD23" s="66" t="s">
        <v>3</v>
      </c>
      <c r="AE23" s="67"/>
      <c r="AF23" s="67"/>
      <c r="AG23" s="67"/>
      <c r="AH23" s="67"/>
      <c r="AI23" s="67"/>
      <c r="AJ23" s="67"/>
      <c r="AK23" s="67"/>
      <c r="AL23" s="67"/>
      <c r="AM23" s="67"/>
      <c r="AN23" s="68"/>
      <c r="AP23" s="3">
        <v>25</v>
      </c>
      <c r="AQ23" s="21">
        <v>0</v>
      </c>
      <c r="AR23" s="7">
        <v>0</v>
      </c>
      <c r="AS23" s="21">
        <v>0</v>
      </c>
      <c r="AT23" s="7">
        <v>1</v>
      </c>
      <c r="AU23" s="21">
        <v>0</v>
      </c>
      <c r="AV23" s="7">
        <v>0</v>
      </c>
      <c r="AW23" s="21">
        <v>0</v>
      </c>
      <c r="AX23" s="7">
        <v>1</v>
      </c>
      <c r="AY23" s="9">
        <f>SUM(AQ23:AX23)</f>
        <v>2</v>
      </c>
      <c r="BA23" s="4">
        <v>26</v>
      </c>
      <c r="BB23" s="24">
        <v>0</v>
      </c>
      <c r="BC23" s="18">
        <v>0</v>
      </c>
      <c r="BD23" s="24">
        <v>0</v>
      </c>
      <c r="BE23" s="24">
        <f>SUM(BB23:BD23)</f>
        <v>0</v>
      </c>
      <c r="BG23" s="3">
        <v>24</v>
      </c>
      <c r="BH23" s="63" t="s">
        <v>1</v>
      </c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5"/>
      <c r="BY23" s="3">
        <v>24</v>
      </c>
      <c r="BZ23" s="63" t="s">
        <v>1</v>
      </c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5"/>
      <c r="CQ23" s="23"/>
      <c r="CR23" s="3">
        <v>11</v>
      </c>
      <c r="CS23" s="9">
        <v>0</v>
      </c>
      <c r="CT23" s="7">
        <v>0</v>
      </c>
      <c r="CU23" s="9">
        <v>0</v>
      </c>
      <c r="CV23" s="7">
        <v>0</v>
      </c>
      <c r="CW23" s="9">
        <v>0</v>
      </c>
      <c r="CX23" s="7">
        <v>1</v>
      </c>
      <c r="CY23" s="9">
        <f>SUM(CS23:CX23)</f>
        <v>1</v>
      </c>
      <c r="DA23" s="66" t="s">
        <v>3</v>
      </c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8"/>
      <c r="DO23" s="66" t="s">
        <v>3</v>
      </c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8"/>
      <c r="EC23" s="3">
        <v>5</v>
      </c>
      <c r="ED23" s="4">
        <v>0</v>
      </c>
      <c r="EE23" s="11">
        <v>0</v>
      </c>
      <c r="EF23" s="4">
        <v>0</v>
      </c>
      <c r="EG23" s="11">
        <v>1</v>
      </c>
      <c r="EH23" s="4">
        <v>1</v>
      </c>
      <c r="EI23" s="11">
        <v>0</v>
      </c>
      <c r="EJ23" s="4">
        <v>0</v>
      </c>
      <c r="EK23" s="11">
        <v>0</v>
      </c>
      <c r="EL23" s="3">
        <f>SUM(ED23:EK23)</f>
        <v>2</v>
      </c>
      <c r="EN23" s="66" t="s">
        <v>3</v>
      </c>
      <c r="EO23" s="67"/>
      <c r="EP23" s="67"/>
      <c r="EQ23" s="67"/>
      <c r="ER23" s="67"/>
      <c r="ES23" s="67"/>
      <c r="ET23" s="68"/>
      <c r="EV23" s="3">
        <v>18</v>
      </c>
      <c r="EW23" s="3">
        <v>0</v>
      </c>
      <c r="EX23" s="16">
        <v>0</v>
      </c>
      <c r="EY23" s="3">
        <v>1</v>
      </c>
      <c r="EZ23" s="16">
        <v>0</v>
      </c>
      <c r="FA23" s="3">
        <f>SUM(EW23:EZ23)</f>
        <v>1</v>
      </c>
      <c r="FC23" s="66" t="s">
        <v>3</v>
      </c>
      <c r="FD23" s="67"/>
      <c r="FE23" s="67"/>
      <c r="FF23" s="67"/>
      <c r="FG23" s="67"/>
      <c r="FH23" s="67"/>
      <c r="FI23" s="67"/>
      <c r="FJ23" s="67"/>
      <c r="FK23" s="67"/>
      <c r="FL23" s="68"/>
      <c r="FN23" s="66" t="s">
        <v>3</v>
      </c>
      <c r="FO23" s="67"/>
      <c r="FP23" s="67"/>
      <c r="FQ23" s="67"/>
      <c r="FR23" s="67"/>
      <c r="FS23" s="67"/>
      <c r="FT23" s="68"/>
      <c r="FV23" s="3">
        <v>25</v>
      </c>
      <c r="FW23" s="9">
        <v>0</v>
      </c>
      <c r="FX23" s="7">
        <v>0</v>
      </c>
      <c r="FY23" s="9">
        <v>0</v>
      </c>
      <c r="FZ23" s="7">
        <v>0</v>
      </c>
      <c r="GA23" s="3">
        <v>0</v>
      </c>
      <c r="GB23" s="7">
        <v>0</v>
      </c>
      <c r="GD23" s="3">
        <v>26</v>
      </c>
      <c r="GE23" s="11">
        <v>0</v>
      </c>
      <c r="GF23" s="15">
        <v>0</v>
      </c>
      <c r="GG23" s="11">
        <v>1</v>
      </c>
      <c r="GH23" s="15">
        <v>0</v>
      </c>
      <c r="GI23" s="11">
        <v>0</v>
      </c>
      <c r="GJ23" s="15">
        <v>0</v>
      </c>
      <c r="GK23" s="11">
        <v>0</v>
      </c>
      <c r="GL23" s="3">
        <f>SUM(GE23:GK23)</f>
        <v>1</v>
      </c>
      <c r="GN23" s="4">
        <v>25</v>
      </c>
      <c r="GO23" s="9">
        <v>0</v>
      </c>
      <c r="GP23" s="7">
        <v>0</v>
      </c>
      <c r="GQ23" s="9">
        <v>0</v>
      </c>
      <c r="GR23" s="7">
        <v>0</v>
      </c>
      <c r="GS23" s="9">
        <v>0</v>
      </c>
      <c r="GT23" s="7">
        <v>0</v>
      </c>
      <c r="GU23" s="9">
        <v>0</v>
      </c>
      <c r="GV23" s="7">
        <v>1</v>
      </c>
      <c r="GW23" s="9">
        <v>1</v>
      </c>
      <c r="GX23" s="7">
        <v>1</v>
      </c>
      <c r="GY23" s="9">
        <v>0</v>
      </c>
      <c r="GZ23" s="6">
        <f>SUM(GO23:GY23)</f>
        <v>3</v>
      </c>
    </row>
    <row r="24" spans="2:208" ht="15" customHeight="1" x14ac:dyDescent="0.25">
      <c r="B24" s="61" t="s">
        <v>19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N24" s="61" t="s">
        <v>19</v>
      </c>
      <c r="O24" s="61"/>
      <c r="P24" s="61"/>
      <c r="Q24" s="61"/>
      <c r="R24" s="61"/>
      <c r="S24" s="61"/>
      <c r="T24" s="61"/>
      <c r="V24" s="61" t="s">
        <v>19</v>
      </c>
      <c r="W24" s="61"/>
      <c r="X24" s="61"/>
      <c r="Y24" s="61"/>
      <c r="Z24" s="61"/>
      <c r="AA24" s="61"/>
      <c r="AB24" s="61"/>
      <c r="AD24" s="61" t="s">
        <v>19</v>
      </c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P24" s="61" t="s">
        <v>19</v>
      </c>
      <c r="AQ24" s="61"/>
      <c r="AR24" s="61"/>
      <c r="AS24" s="61"/>
      <c r="AT24" s="61"/>
      <c r="AU24" s="61"/>
      <c r="AV24" s="61"/>
      <c r="AW24" s="61"/>
      <c r="AX24" s="61"/>
      <c r="AY24" s="61"/>
      <c r="BA24" s="61" t="s">
        <v>19</v>
      </c>
      <c r="BB24" s="61"/>
      <c r="BC24" s="61"/>
      <c r="BD24" s="61"/>
      <c r="BE24" s="61"/>
      <c r="BG24" s="62" t="s">
        <v>19</v>
      </c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Y24" s="62" t="s">
        <v>19</v>
      </c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20"/>
      <c r="CR24" s="61" t="s">
        <v>19</v>
      </c>
      <c r="CS24" s="61"/>
      <c r="CT24" s="61"/>
      <c r="CU24" s="61"/>
      <c r="CV24" s="61"/>
      <c r="CW24" s="61"/>
      <c r="CX24" s="61"/>
      <c r="CY24" s="61"/>
      <c r="DA24" s="61" t="s">
        <v>19</v>
      </c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O24" s="61" t="s">
        <v>19</v>
      </c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C24" s="61" t="s">
        <v>19</v>
      </c>
      <c r="ED24" s="61"/>
      <c r="EE24" s="61"/>
      <c r="EF24" s="61"/>
      <c r="EG24" s="61"/>
      <c r="EH24" s="61"/>
      <c r="EI24" s="61"/>
      <c r="EJ24" s="61"/>
      <c r="EK24" s="61"/>
      <c r="EL24" s="61"/>
      <c r="EN24" s="61" t="s">
        <v>19</v>
      </c>
      <c r="EO24" s="61"/>
      <c r="EP24" s="61"/>
      <c r="EQ24" s="61"/>
      <c r="ER24" s="61"/>
      <c r="ES24" s="61"/>
      <c r="ET24" s="61"/>
      <c r="EV24" s="61" t="s">
        <v>19</v>
      </c>
      <c r="EW24" s="61"/>
      <c r="EX24" s="61"/>
      <c r="EY24" s="61"/>
      <c r="EZ24" s="61"/>
      <c r="FA24" s="61"/>
      <c r="FC24" s="61" t="s">
        <v>19</v>
      </c>
      <c r="FD24" s="61"/>
      <c r="FE24" s="61"/>
      <c r="FF24" s="61"/>
      <c r="FG24" s="61"/>
      <c r="FH24" s="61"/>
      <c r="FI24" s="61"/>
      <c r="FJ24" s="61"/>
      <c r="FK24" s="61"/>
      <c r="FL24" s="61"/>
      <c r="FN24" s="61" t="s">
        <v>19</v>
      </c>
      <c r="FO24" s="61"/>
      <c r="FP24" s="61"/>
      <c r="FQ24" s="61"/>
      <c r="FR24" s="61"/>
      <c r="FS24" s="61"/>
      <c r="FT24" s="61"/>
      <c r="FV24" s="61" t="s">
        <v>19</v>
      </c>
      <c r="FW24" s="61"/>
      <c r="FX24" s="61"/>
      <c r="FY24" s="61"/>
      <c r="FZ24" s="61"/>
      <c r="GA24" s="61"/>
      <c r="GB24" s="61"/>
      <c r="GD24" s="61" t="s">
        <v>19</v>
      </c>
      <c r="GE24" s="61"/>
      <c r="GF24" s="61"/>
      <c r="GG24" s="61"/>
      <c r="GH24" s="61"/>
      <c r="GI24" s="61"/>
      <c r="GJ24" s="61"/>
      <c r="GK24" s="61"/>
      <c r="GL24" s="61"/>
      <c r="GN24" s="61" t="s">
        <v>19</v>
      </c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</row>
    <row r="25" spans="2:208" ht="15" customHeight="1" x14ac:dyDescent="0.25">
      <c r="B25" s="4">
        <v>31</v>
      </c>
      <c r="C25" s="6">
        <v>0</v>
      </c>
      <c r="D25" s="7">
        <v>0</v>
      </c>
      <c r="E25" s="6">
        <v>0</v>
      </c>
      <c r="F25" s="7">
        <v>0</v>
      </c>
      <c r="G25" s="6">
        <v>0</v>
      </c>
      <c r="H25" s="7">
        <v>1</v>
      </c>
      <c r="I25" s="6">
        <v>0</v>
      </c>
      <c r="J25" s="7">
        <v>1</v>
      </c>
      <c r="K25" s="7" t="s">
        <v>4</v>
      </c>
      <c r="L25" s="6">
        <f>SUM(C25:J25)</f>
        <v>2</v>
      </c>
      <c r="N25" s="4">
        <v>3</v>
      </c>
      <c r="O25" s="6">
        <v>0</v>
      </c>
      <c r="P25" s="19" t="s">
        <v>4</v>
      </c>
      <c r="Q25" s="6">
        <v>0</v>
      </c>
      <c r="R25" s="7">
        <v>0</v>
      </c>
      <c r="S25" s="6">
        <v>0</v>
      </c>
      <c r="T25" s="6">
        <v>0</v>
      </c>
      <c r="V25" s="3">
        <v>3</v>
      </c>
      <c r="W25" s="21">
        <v>0</v>
      </c>
      <c r="X25" s="7">
        <v>0</v>
      </c>
      <c r="Y25" s="21">
        <v>0</v>
      </c>
      <c r="Z25" s="7">
        <v>0</v>
      </c>
      <c r="AA25" s="21">
        <v>0</v>
      </c>
      <c r="AB25" s="9">
        <v>0</v>
      </c>
      <c r="AD25" s="9">
        <v>18</v>
      </c>
      <c r="AE25" s="63" t="s">
        <v>1</v>
      </c>
      <c r="AF25" s="64"/>
      <c r="AG25" s="64"/>
      <c r="AH25" s="64"/>
      <c r="AI25" s="64"/>
      <c r="AJ25" s="64"/>
      <c r="AK25" s="64"/>
      <c r="AL25" s="64"/>
      <c r="AM25" s="64"/>
      <c r="AN25" s="65"/>
      <c r="AP25" s="3">
        <v>25</v>
      </c>
      <c r="AQ25" s="21">
        <v>0</v>
      </c>
      <c r="AR25" s="7">
        <v>0</v>
      </c>
      <c r="AS25" s="21">
        <v>0</v>
      </c>
      <c r="AT25" s="7">
        <v>0</v>
      </c>
      <c r="AU25" s="21">
        <v>1</v>
      </c>
      <c r="AV25" s="7">
        <v>0</v>
      </c>
      <c r="AW25" s="21">
        <v>0</v>
      </c>
      <c r="AX25" s="7">
        <v>0</v>
      </c>
      <c r="AY25" s="9">
        <f>SUM(AQ25:AX25)</f>
        <v>1</v>
      </c>
      <c r="BA25" s="4">
        <v>31</v>
      </c>
      <c r="BB25" s="24">
        <v>0</v>
      </c>
      <c r="BC25" s="18">
        <v>0</v>
      </c>
      <c r="BD25" s="24">
        <v>1</v>
      </c>
      <c r="BE25" s="24">
        <f>SUM(BB25:BD25)</f>
        <v>1</v>
      </c>
      <c r="BG25" s="3">
        <v>24</v>
      </c>
      <c r="BH25" s="63" t="s">
        <v>1</v>
      </c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5"/>
      <c r="BY25" s="3">
        <v>24</v>
      </c>
      <c r="BZ25" s="63" t="s">
        <v>1</v>
      </c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5"/>
      <c r="CQ25" s="23"/>
      <c r="CR25" s="66" t="s">
        <v>3</v>
      </c>
      <c r="CS25" s="67"/>
      <c r="CT25" s="67"/>
      <c r="CU25" s="67"/>
      <c r="CV25" s="67"/>
      <c r="CW25" s="67"/>
      <c r="CX25" s="67"/>
      <c r="CY25" s="68"/>
      <c r="DA25" s="3">
        <v>1</v>
      </c>
      <c r="DB25" s="6">
        <v>0</v>
      </c>
      <c r="DC25" s="7">
        <v>0</v>
      </c>
      <c r="DD25" s="6">
        <v>1</v>
      </c>
      <c r="DE25" s="7">
        <v>0</v>
      </c>
      <c r="DF25" s="6">
        <v>1</v>
      </c>
      <c r="DG25" s="7">
        <v>0</v>
      </c>
      <c r="DH25" s="6">
        <v>0</v>
      </c>
      <c r="DI25" s="7">
        <v>1</v>
      </c>
      <c r="DJ25" s="6">
        <v>0</v>
      </c>
      <c r="DK25" s="7">
        <v>0</v>
      </c>
      <c r="DL25" s="6">
        <v>0</v>
      </c>
      <c r="DM25" s="6">
        <f>SUM(DB25:DL25)</f>
        <v>3</v>
      </c>
      <c r="DO25" s="11">
        <v>4</v>
      </c>
      <c r="DP25" s="9">
        <v>0</v>
      </c>
      <c r="DQ25" s="7">
        <v>1</v>
      </c>
      <c r="DR25" s="9">
        <v>1</v>
      </c>
      <c r="DS25" s="7">
        <v>0</v>
      </c>
      <c r="DT25" s="9">
        <v>0</v>
      </c>
      <c r="DU25" s="7">
        <v>0</v>
      </c>
      <c r="DV25" s="9">
        <v>0</v>
      </c>
      <c r="DW25" s="7">
        <v>0</v>
      </c>
      <c r="DX25" s="9">
        <v>0</v>
      </c>
      <c r="DY25" s="7">
        <v>0</v>
      </c>
      <c r="DZ25" s="9">
        <v>0</v>
      </c>
      <c r="EA25" s="21">
        <f>SUM(DP25:DZ25)</f>
        <v>2</v>
      </c>
      <c r="EC25" s="3">
        <v>3</v>
      </c>
      <c r="ED25" s="4">
        <v>0</v>
      </c>
      <c r="EE25" s="11">
        <v>0</v>
      </c>
      <c r="EF25" s="4">
        <v>0</v>
      </c>
      <c r="EG25" s="11">
        <v>0</v>
      </c>
      <c r="EH25" s="4">
        <v>1</v>
      </c>
      <c r="EI25" s="11">
        <v>0</v>
      </c>
      <c r="EJ25" s="4">
        <v>0</v>
      </c>
      <c r="EK25" s="11">
        <v>0</v>
      </c>
      <c r="EL25" s="3">
        <f>SUM(ED25:EK25)</f>
        <v>1</v>
      </c>
      <c r="EN25" s="3">
        <v>29</v>
      </c>
      <c r="EO25" s="17">
        <v>0</v>
      </c>
      <c r="EP25" s="18">
        <v>0</v>
      </c>
      <c r="EQ25" s="17">
        <v>0</v>
      </c>
      <c r="ER25" s="18">
        <v>0</v>
      </c>
      <c r="ES25" s="17">
        <v>0</v>
      </c>
      <c r="ET25" s="17">
        <f>SUM(EO25:ES25)</f>
        <v>0</v>
      </c>
      <c r="EV25" s="3">
        <v>16</v>
      </c>
      <c r="EW25" s="3">
        <v>0</v>
      </c>
      <c r="EX25" s="16">
        <v>0</v>
      </c>
      <c r="EY25" s="3">
        <v>0</v>
      </c>
      <c r="EZ25" s="16">
        <v>0</v>
      </c>
      <c r="FA25" s="3">
        <f>SUM(EW25:EZ25)</f>
        <v>0</v>
      </c>
      <c r="FC25" s="3">
        <v>4</v>
      </c>
      <c r="FD25" s="6">
        <v>0</v>
      </c>
      <c r="FE25" s="7">
        <v>1</v>
      </c>
      <c r="FF25" s="6">
        <v>0</v>
      </c>
      <c r="FG25" s="7">
        <v>0</v>
      </c>
      <c r="FH25" s="6">
        <v>0</v>
      </c>
      <c r="FI25" s="7">
        <v>1</v>
      </c>
      <c r="FJ25" s="6">
        <v>0</v>
      </c>
      <c r="FK25" s="7">
        <v>0</v>
      </c>
      <c r="FL25" s="6">
        <f>SUM(FD25:FK25)</f>
        <v>2</v>
      </c>
      <c r="FN25" s="3">
        <v>2</v>
      </c>
      <c r="FO25" s="9">
        <v>0</v>
      </c>
      <c r="FP25" s="7">
        <v>0</v>
      </c>
      <c r="FQ25" s="9">
        <v>0</v>
      </c>
      <c r="FR25" s="7">
        <v>0</v>
      </c>
      <c r="FS25" s="9">
        <v>0</v>
      </c>
      <c r="FT25" s="6">
        <f>SUM(FO25:FS25)</f>
        <v>0</v>
      </c>
      <c r="FV25" s="66" t="s">
        <v>17</v>
      </c>
      <c r="FW25" s="67"/>
      <c r="FX25" s="67"/>
      <c r="FY25" s="67"/>
      <c r="FZ25" s="67"/>
      <c r="GA25" s="67"/>
      <c r="GB25" s="68"/>
      <c r="GD25" s="3">
        <v>24</v>
      </c>
      <c r="GE25" s="11">
        <v>0</v>
      </c>
      <c r="GF25" s="15">
        <v>1</v>
      </c>
      <c r="GG25" s="11">
        <v>0</v>
      </c>
      <c r="GH25" s="15">
        <v>0</v>
      </c>
      <c r="GI25" s="11">
        <v>0</v>
      </c>
      <c r="GJ25" s="15">
        <v>0</v>
      </c>
      <c r="GK25" s="11">
        <v>0</v>
      </c>
      <c r="GL25" s="3">
        <f>SUM(GE25:GK25)</f>
        <v>1</v>
      </c>
      <c r="GN25" s="4">
        <v>25</v>
      </c>
      <c r="GO25" s="9">
        <v>0</v>
      </c>
      <c r="GP25" s="7">
        <v>0</v>
      </c>
      <c r="GQ25" s="9">
        <v>0</v>
      </c>
      <c r="GR25" s="7">
        <v>0</v>
      </c>
      <c r="GS25" s="9">
        <v>0</v>
      </c>
      <c r="GT25" s="7">
        <v>0</v>
      </c>
      <c r="GU25" s="9">
        <v>0</v>
      </c>
      <c r="GV25" s="9">
        <v>0</v>
      </c>
      <c r="GW25" s="9">
        <v>0</v>
      </c>
      <c r="GX25" s="9">
        <v>0</v>
      </c>
      <c r="GY25" s="9">
        <v>0</v>
      </c>
      <c r="GZ25" s="6">
        <f>SUM(GO25:GY25)</f>
        <v>0</v>
      </c>
    </row>
    <row r="26" spans="2:208" ht="15" customHeight="1" x14ac:dyDescent="0.25">
      <c r="B26" s="61" t="s">
        <v>18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N26" s="61" t="s">
        <v>18</v>
      </c>
      <c r="O26" s="61"/>
      <c r="P26" s="61"/>
      <c r="Q26" s="61"/>
      <c r="R26" s="61"/>
      <c r="S26" s="61"/>
      <c r="T26" s="61"/>
      <c r="V26" s="61" t="s">
        <v>18</v>
      </c>
      <c r="W26" s="61"/>
      <c r="X26" s="61"/>
      <c r="Y26" s="61"/>
      <c r="Z26" s="61"/>
      <c r="AA26" s="61"/>
      <c r="AB26" s="61"/>
      <c r="AD26" s="61" t="s">
        <v>18</v>
      </c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P26" s="61" t="s">
        <v>18</v>
      </c>
      <c r="AQ26" s="61"/>
      <c r="AR26" s="61"/>
      <c r="AS26" s="61"/>
      <c r="AT26" s="61"/>
      <c r="AU26" s="61"/>
      <c r="AV26" s="61"/>
      <c r="AW26" s="61"/>
      <c r="AX26" s="61"/>
      <c r="AY26" s="61"/>
      <c r="BA26" s="61" t="s">
        <v>18</v>
      </c>
      <c r="BB26" s="61"/>
      <c r="BC26" s="61"/>
      <c r="BD26" s="61"/>
      <c r="BE26" s="61"/>
      <c r="BG26" s="62" t="s">
        <v>18</v>
      </c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Y26" s="62" t="s">
        <v>18</v>
      </c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20"/>
      <c r="CR26" s="61" t="s">
        <v>18</v>
      </c>
      <c r="CS26" s="61"/>
      <c r="CT26" s="61"/>
      <c r="CU26" s="61"/>
      <c r="CV26" s="61"/>
      <c r="CW26" s="61"/>
      <c r="CX26" s="61"/>
      <c r="CY26" s="61"/>
      <c r="DA26" s="3">
        <v>18</v>
      </c>
      <c r="DB26" s="6">
        <v>0</v>
      </c>
      <c r="DC26" s="7">
        <v>0</v>
      </c>
      <c r="DD26" s="6">
        <v>0</v>
      </c>
      <c r="DE26" s="7">
        <v>0</v>
      </c>
      <c r="DF26" s="6">
        <v>0</v>
      </c>
      <c r="DG26" s="7">
        <v>0</v>
      </c>
      <c r="DH26" s="6">
        <v>1</v>
      </c>
      <c r="DI26" s="7">
        <v>0</v>
      </c>
      <c r="DJ26" s="6">
        <v>0</v>
      </c>
      <c r="DK26" s="7">
        <v>0</v>
      </c>
      <c r="DL26" s="6">
        <v>0</v>
      </c>
      <c r="DM26" s="6">
        <f>SUM(DB26:DL26)</f>
        <v>1</v>
      </c>
      <c r="DO26" s="11">
        <v>29</v>
      </c>
      <c r="DP26" s="9">
        <v>0</v>
      </c>
      <c r="DQ26" s="7">
        <v>1</v>
      </c>
      <c r="DR26" s="9">
        <v>1</v>
      </c>
      <c r="DS26" s="7">
        <v>0</v>
      </c>
      <c r="DT26" s="9">
        <v>0</v>
      </c>
      <c r="DU26" s="7">
        <v>0</v>
      </c>
      <c r="DV26" s="9">
        <v>0</v>
      </c>
      <c r="DW26" s="7">
        <v>0</v>
      </c>
      <c r="DX26" s="9">
        <v>0</v>
      </c>
      <c r="DY26" s="7">
        <v>1</v>
      </c>
      <c r="DZ26" s="9">
        <v>0</v>
      </c>
      <c r="EA26" s="21">
        <v>3</v>
      </c>
      <c r="EC26" s="61" t="s">
        <v>18</v>
      </c>
      <c r="ED26" s="61"/>
      <c r="EE26" s="61"/>
      <c r="EF26" s="61"/>
      <c r="EG26" s="61"/>
      <c r="EH26" s="61"/>
      <c r="EI26" s="61"/>
      <c r="EJ26" s="61"/>
      <c r="EK26" s="61"/>
      <c r="EL26" s="61"/>
      <c r="EN26" s="61" t="s">
        <v>18</v>
      </c>
      <c r="EO26" s="61"/>
      <c r="EP26" s="61"/>
      <c r="EQ26" s="61"/>
      <c r="ER26" s="61"/>
      <c r="ES26" s="61"/>
      <c r="ET26" s="61"/>
      <c r="EV26" s="61" t="s">
        <v>18</v>
      </c>
      <c r="EW26" s="61"/>
      <c r="EX26" s="61"/>
      <c r="EY26" s="61"/>
      <c r="EZ26" s="61"/>
      <c r="FA26" s="61"/>
      <c r="FC26" s="61" t="s">
        <v>18</v>
      </c>
      <c r="FD26" s="61"/>
      <c r="FE26" s="61"/>
      <c r="FF26" s="61"/>
      <c r="FG26" s="61"/>
      <c r="FH26" s="61"/>
      <c r="FI26" s="61"/>
      <c r="FJ26" s="61"/>
      <c r="FK26" s="61"/>
      <c r="FL26" s="61"/>
      <c r="FN26" s="61" t="s">
        <v>18</v>
      </c>
      <c r="FO26" s="61"/>
      <c r="FP26" s="61"/>
      <c r="FQ26" s="61"/>
      <c r="FR26" s="61"/>
      <c r="FS26" s="61"/>
      <c r="FT26" s="61"/>
      <c r="FV26" s="61" t="s">
        <v>18</v>
      </c>
      <c r="FW26" s="61"/>
      <c r="FX26" s="61"/>
      <c r="FY26" s="61"/>
      <c r="FZ26" s="61"/>
      <c r="GA26" s="61"/>
      <c r="GB26" s="61"/>
      <c r="GD26" s="61" t="s">
        <v>18</v>
      </c>
      <c r="GE26" s="61"/>
      <c r="GF26" s="61"/>
      <c r="GG26" s="61"/>
      <c r="GH26" s="61"/>
      <c r="GI26" s="61"/>
      <c r="GJ26" s="61"/>
      <c r="GK26" s="61"/>
      <c r="GL26" s="61"/>
      <c r="GN26" s="61" t="s">
        <v>18</v>
      </c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</row>
    <row r="27" spans="2:208" ht="15" customHeight="1" x14ac:dyDescent="0.25">
      <c r="B27" s="4">
        <v>28</v>
      </c>
      <c r="C27" s="6">
        <v>0</v>
      </c>
      <c r="D27" s="7">
        <v>0</v>
      </c>
      <c r="E27" s="6">
        <v>0</v>
      </c>
      <c r="F27" s="7">
        <v>0</v>
      </c>
      <c r="G27" s="6">
        <v>0</v>
      </c>
      <c r="H27" s="7">
        <v>0</v>
      </c>
      <c r="I27" s="6">
        <v>0</v>
      </c>
      <c r="J27" s="7">
        <v>0</v>
      </c>
      <c r="K27" s="7" t="s">
        <v>4</v>
      </c>
      <c r="L27" s="6">
        <f>SUM(C27:J27)</f>
        <v>0</v>
      </c>
      <c r="N27" s="4">
        <v>14</v>
      </c>
      <c r="O27" s="6">
        <v>0</v>
      </c>
      <c r="P27" s="19" t="s">
        <v>4</v>
      </c>
      <c r="Q27" s="6">
        <v>0</v>
      </c>
      <c r="R27" s="7">
        <v>0</v>
      </c>
      <c r="S27" s="6">
        <v>1</v>
      </c>
      <c r="T27" s="6">
        <v>1</v>
      </c>
      <c r="V27" s="3">
        <v>22</v>
      </c>
      <c r="W27" s="21">
        <v>0</v>
      </c>
      <c r="X27" s="7">
        <v>1</v>
      </c>
      <c r="Y27" s="21">
        <v>0</v>
      </c>
      <c r="Z27" s="7">
        <v>0</v>
      </c>
      <c r="AA27" s="21">
        <v>0</v>
      </c>
      <c r="AB27" s="9">
        <v>1</v>
      </c>
      <c r="AD27" s="9">
        <v>19</v>
      </c>
      <c r="AE27" s="6">
        <f>SUM(AE4+AE6+AE12)</f>
        <v>0</v>
      </c>
      <c r="AF27" s="6">
        <f>SUM(AF4+AF6+AF12)</f>
        <v>0</v>
      </c>
      <c r="AG27" s="6">
        <f>SUM(AG4+AG6+AG12,AG14,AG16)</f>
        <v>0</v>
      </c>
      <c r="AH27" s="6">
        <f>SUM(AH4+AH6+AH12)</f>
        <v>0</v>
      </c>
      <c r="AI27" s="6">
        <v>1</v>
      </c>
      <c r="AJ27" s="6">
        <v>1</v>
      </c>
      <c r="AK27" s="6">
        <f>SUM(AK4+AK6+AK12,AK10)</f>
        <v>0</v>
      </c>
      <c r="AL27" s="6">
        <f>SUM(AL4+AL6+AL12)</f>
        <v>0</v>
      </c>
      <c r="AM27" s="6">
        <f>SUM(AM4+AM6+AM12)</f>
        <v>0</v>
      </c>
      <c r="AN27" s="6">
        <v>2</v>
      </c>
      <c r="AP27" s="3">
        <v>27</v>
      </c>
      <c r="AQ27" s="21">
        <v>0</v>
      </c>
      <c r="AR27" s="7">
        <v>1</v>
      </c>
      <c r="AS27" s="21">
        <v>1</v>
      </c>
      <c r="AT27" s="7">
        <v>1</v>
      </c>
      <c r="AU27" s="21">
        <v>0</v>
      </c>
      <c r="AV27" s="7">
        <v>0</v>
      </c>
      <c r="AW27" s="21">
        <v>0</v>
      </c>
      <c r="AX27" s="7">
        <v>0</v>
      </c>
      <c r="AY27" s="9">
        <f>SUM(AQ27:AX27)</f>
        <v>3</v>
      </c>
      <c r="BA27" s="4">
        <v>28</v>
      </c>
      <c r="BB27" s="24">
        <v>0</v>
      </c>
      <c r="BC27" s="18">
        <v>0</v>
      </c>
      <c r="BD27" s="24">
        <v>0</v>
      </c>
      <c r="BE27" s="24">
        <f>SUM(BB27:BD27)</f>
        <v>0</v>
      </c>
      <c r="BG27" s="3">
        <v>22</v>
      </c>
      <c r="BH27" s="63" t="s">
        <v>1</v>
      </c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5"/>
      <c r="BY27" s="3">
        <v>22</v>
      </c>
      <c r="BZ27" s="63" t="s">
        <v>1</v>
      </c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5"/>
      <c r="CQ27" s="23"/>
      <c r="CR27" s="3">
        <v>8</v>
      </c>
      <c r="CS27" s="9">
        <v>0</v>
      </c>
      <c r="CT27" s="7">
        <v>0</v>
      </c>
      <c r="CU27" s="9">
        <v>0</v>
      </c>
      <c r="CV27" s="7">
        <v>0</v>
      </c>
      <c r="CW27" s="9">
        <v>0</v>
      </c>
      <c r="CX27" s="7">
        <v>1</v>
      </c>
      <c r="CY27" s="9">
        <f>SUM(CS27:CX27)</f>
        <v>1</v>
      </c>
      <c r="DA27" s="58" t="s">
        <v>18</v>
      </c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60"/>
      <c r="DO27" s="61" t="s">
        <v>18</v>
      </c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C27" s="3">
        <v>7</v>
      </c>
      <c r="ED27" s="4">
        <v>0</v>
      </c>
      <c r="EE27" s="11">
        <v>1</v>
      </c>
      <c r="EF27" s="4">
        <v>0</v>
      </c>
      <c r="EG27" s="11">
        <v>0</v>
      </c>
      <c r="EH27" s="4">
        <v>0</v>
      </c>
      <c r="EI27" s="11">
        <v>1</v>
      </c>
      <c r="EJ27" s="4">
        <v>0</v>
      </c>
      <c r="EK27" s="11">
        <v>0</v>
      </c>
      <c r="EL27" s="3">
        <f>SUM(ED27:EK27)</f>
        <v>2</v>
      </c>
      <c r="EN27" s="3">
        <v>27</v>
      </c>
      <c r="EO27" s="17">
        <v>0</v>
      </c>
      <c r="EP27" s="18">
        <v>0</v>
      </c>
      <c r="EQ27" s="17">
        <v>0</v>
      </c>
      <c r="ER27" s="18">
        <v>0</v>
      </c>
      <c r="ES27" s="17">
        <v>0</v>
      </c>
      <c r="ET27" s="17">
        <f>SUM(EO27:ES27)</f>
        <v>0</v>
      </c>
      <c r="EV27" s="3">
        <v>13</v>
      </c>
      <c r="EW27" s="3">
        <v>0</v>
      </c>
      <c r="EX27" s="16">
        <v>0</v>
      </c>
      <c r="EY27" s="3">
        <v>0</v>
      </c>
      <c r="EZ27" s="16">
        <v>1</v>
      </c>
      <c r="FA27" s="3">
        <f>SUM(EW27:EZ27)</f>
        <v>1</v>
      </c>
      <c r="FC27" s="3">
        <v>29</v>
      </c>
      <c r="FD27" s="6">
        <v>0</v>
      </c>
      <c r="FE27" s="7">
        <v>1</v>
      </c>
      <c r="FF27" s="6">
        <v>0</v>
      </c>
      <c r="FG27" s="7">
        <v>0</v>
      </c>
      <c r="FH27" s="6">
        <v>0</v>
      </c>
      <c r="FI27" s="7">
        <v>0</v>
      </c>
      <c r="FJ27" s="6">
        <v>0</v>
      </c>
      <c r="FK27" s="7">
        <v>0</v>
      </c>
      <c r="FL27" s="6">
        <f>SUM(FD27:FK27)</f>
        <v>1</v>
      </c>
      <c r="FN27" s="3"/>
      <c r="FO27" s="9"/>
      <c r="FP27" s="7"/>
      <c r="FQ27" s="9"/>
      <c r="FR27" s="7"/>
      <c r="FS27" s="9"/>
      <c r="FT27" s="6"/>
      <c r="FV27" s="66" t="s">
        <v>17</v>
      </c>
      <c r="FW27" s="67"/>
      <c r="FX27" s="67"/>
      <c r="FY27" s="67"/>
      <c r="FZ27" s="67"/>
      <c r="GA27" s="67"/>
      <c r="GB27" s="68"/>
      <c r="GD27" s="3">
        <v>28</v>
      </c>
      <c r="GE27" s="11">
        <v>0</v>
      </c>
      <c r="GF27" s="15">
        <v>0</v>
      </c>
      <c r="GG27" s="11">
        <v>1</v>
      </c>
      <c r="GH27" s="15">
        <v>0</v>
      </c>
      <c r="GI27" s="11">
        <v>0</v>
      </c>
      <c r="GJ27" s="15">
        <v>0</v>
      </c>
      <c r="GK27" s="11">
        <v>0</v>
      </c>
      <c r="GL27" s="3">
        <f>SUM(GE27:GK27)</f>
        <v>1</v>
      </c>
      <c r="GN27" s="66" t="s">
        <v>17</v>
      </c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8"/>
    </row>
    <row r="28" spans="2:208" ht="15" customHeight="1" x14ac:dyDescent="0.25">
      <c r="B28" s="61" t="s">
        <v>15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N28" s="61" t="s">
        <v>15</v>
      </c>
      <c r="O28" s="61"/>
      <c r="P28" s="61"/>
      <c r="Q28" s="61"/>
      <c r="R28" s="61"/>
      <c r="S28" s="61"/>
      <c r="T28" s="61"/>
      <c r="V28" s="61" t="s">
        <v>15</v>
      </c>
      <c r="W28" s="61"/>
      <c r="X28" s="61"/>
      <c r="Y28" s="61"/>
      <c r="Z28" s="61"/>
      <c r="AA28" s="61"/>
      <c r="AB28" s="61"/>
      <c r="AD28" s="61" t="s">
        <v>15</v>
      </c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P28" s="61" t="s">
        <v>15</v>
      </c>
      <c r="AQ28" s="61"/>
      <c r="AR28" s="61"/>
      <c r="AS28" s="61"/>
      <c r="AT28" s="61"/>
      <c r="AU28" s="61"/>
      <c r="AV28" s="61"/>
      <c r="AW28" s="61"/>
      <c r="AX28" s="61"/>
      <c r="AY28" s="61"/>
      <c r="BA28" s="61" t="s">
        <v>15</v>
      </c>
      <c r="BB28" s="61"/>
      <c r="BC28" s="61"/>
      <c r="BD28" s="61"/>
      <c r="BE28" s="61"/>
      <c r="BG28" s="62" t="s">
        <v>15</v>
      </c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Y28" s="62" t="s">
        <v>15</v>
      </c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20"/>
      <c r="CR28" s="61" t="s">
        <v>15</v>
      </c>
      <c r="CS28" s="61"/>
      <c r="CT28" s="61"/>
      <c r="CU28" s="61"/>
      <c r="CV28" s="61"/>
      <c r="CW28" s="61"/>
      <c r="CX28" s="61"/>
      <c r="CY28" s="61"/>
      <c r="DA28" s="3">
        <v>21</v>
      </c>
      <c r="DB28" s="6">
        <v>0</v>
      </c>
      <c r="DC28" s="7">
        <v>1</v>
      </c>
      <c r="DD28" s="6">
        <v>1</v>
      </c>
      <c r="DE28" s="7">
        <v>0</v>
      </c>
      <c r="DF28" s="6">
        <v>0</v>
      </c>
      <c r="DG28" s="7">
        <v>0</v>
      </c>
      <c r="DH28" s="6">
        <v>0</v>
      </c>
      <c r="DI28" s="7">
        <v>0</v>
      </c>
      <c r="DJ28" s="6">
        <v>0</v>
      </c>
      <c r="DK28" s="7">
        <v>1</v>
      </c>
      <c r="DL28" s="6">
        <v>0</v>
      </c>
      <c r="DM28" s="6">
        <f>SUM(DB28:DL28)</f>
        <v>3</v>
      </c>
      <c r="DO28" s="66" t="s">
        <v>3</v>
      </c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8"/>
      <c r="EC28" s="61" t="s">
        <v>15</v>
      </c>
      <c r="ED28" s="61"/>
      <c r="EE28" s="61"/>
      <c r="EF28" s="61"/>
      <c r="EG28" s="61"/>
      <c r="EH28" s="61"/>
      <c r="EI28" s="61"/>
      <c r="EJ28" s="61"/>
      <c r="EK28" s="61"/>
      <c r="EL28" s="61"/>
      <c r="EN28" s="61" t="s">
        <v>15</v>
      </c>
      <c r="EO28" s="61"/>
      <c r="EP28" s="61"/>
      <c r="EQ28" s="61"/>
      <c r="ER28" s="61"/>
      <c r="ES28" s="61"/>
      <c r="ET28" s="61"/>
      <c r="EV28" s="61" t="s">
        <v>15</v>
      </c>
      <c r="EW28" s="61"/>
      <c r="EX28" s="61"/>
      <c r="EY28" s="61"/>
      <c r="EZ28" s="61"/>
      <c r="FA28" s="61"/>
      <c r="FC28" s="61" t="s">
        <v>15</v>
      </c>
      <c r="FD28" s="61"/>
      <c r="FE28" s="61"/>
      <c r="FF28" s="61"/>
      <c r="FG28" s="61"/>
      <c r="FH28" s="61"/>
      <c r="FI28" s="61"/>
      <c r="FJ28" s="61"/>
      <c r="FK28" s="61"/>
      <c r="FL28" s="61"/>
      <c r="FN28" s="61" t="s">
        <v>15</v>
      </c>
      <c r="FO28" s="61"/>
      <c r="FP28" s="61"/>
      <c r="FQ28" s="61"/>
      <c r="FR28" s="61"/>
      <c r="FS28" s="61"/>
      <c r="FT28" s="61"/>
      <c r="FV28" s="61" t="s">
        <v>15</v>
      </c>
      <c r="FW28" s="61"/>
      <c r="FX28" s="61"/>
      <c r="FY28" s="61"/>
      <c r="FZ28" s="61"/>
      <c r="GA28" s="61"/>
      <c r="GB28" s="61"/>
      <c r="GD28" s="61" t="s">
        <v>15</v>
      </c>
      <c r="GE28" s="61"/>
      <c r="GF28" s="61"/>
      <c r="GG28" s="61"/>
      <c r="GH28" s="61"/>
      <c r="GI28" s="61"/>
      <c r="GJ28" s="61"/>
      <c r="GK28" s="61"/>
      <c r="GL28" s="61"/>
      <c r="GN28" s="61" t="s">
        <v>15</v>
      </c>
      <c r="GO28" s="61"/>
      <c r="GP28" s="61"/>
      <c r="GQ28" s="61"/>
      <c r="GR28" s="61"/>
      <c r="GS28" s="61"/>
      <c r="GT28" s="61"/>
      <c r="GU28" s="61"/>
      <c r="GV28" s="61"/>
      <c r="GW28" s="61"/>
      <c r="GX28" s="61"/>
      <c r="GY28" s="61"/>
      <c r="GZ28" s="61"/>
    </row>
    <row r="29" spans="2:208" ht="15" customHeight="1" x14ac:dyDescent="0.25">
      <c r="B29" s="4">
        <v>10</v>
      </c>
      <c r="C29" s="6">
        <v>0</v>
      </c>
      <c r="D29" s="7">
        <v>0</v>
      </c>
      <c r="E29" s="6">
        <v>0</v>
      </c>
      <c r="F29" s="7">
        <v>0</v>
      </c>
      <c r="G29" s="6">
        <v>0</v>
      </c>
      <c r="H29" s="7">
        <v>1</v>
      </c>
      <c r="I29" s="6">
        <v>0</v>
      </c>
      <c r="J29" s="7">
        <v>0</v>
      </c>
      <c r="K29" s="7" t="s">
        <v>4</v>
      </c>
      <c r="L29" s="6">
        <f>SUM(C29:J29)</f>
        <v>1</v>
      </c>
      <c r="N29" s="4">
        <v>11</v>
      </c>
      <c r="O29" s="6">
        <v>0</v>
      </c>
      <c r="P29" s="19" t="s">
        <v>4</v>
      </c>
      <c r="Q29" s="6">
        <v>0</v>
      </c>
      <c r="R29" s="7">
        <v>0</v>
      </c>
      <c r="S29" s="6">
        <v>0</v>
      </c>
      <c r="T29" s="6">
        <v>0</v>
      </c>
      <c r="V29" s="3">
        <v>19</v>
      </c>
      <c r="W29" s="21">
        <v>0</v>
      </c>
      <c r="X29" s="7">
        <v>1</v>
      </c>
      <c r="Y29" s="21">
        <v>0</v>
      </c>
      <c r="Z29" s="7">
        <v>0</v>
      </c>
      <c r="AA29" s="21">
        <v>0</v>
      </c>
      <c r="AB29" s="9">
        <v>1</v>
      </c>
      <c r="AD29" s="9">
        <v>4</v>
      </c>
      <c r="AE29" s="63" t="s">
        <v>6</v>
      </c>
      <c r="AF29" s="64"/>
      <c r="AG29" s="64"/>
      <c r="AH29" s="64"/>
      <c r="AI29" s="64"/>
      <c r="AJ29" s="64"/>
      <c r="AK29" s="64"/>
      <c r="AL29" s="64"/>
      <c r="AM29" s="64"/>
      <c r="AN29" s="65"/>
      <c r="AP29" s="3">
        <v>11</v>
      </c>
      <c r="AQ29" s="21">
        <v>0</v>
      </c>
      <c r="AR29" s="7">
        <v>0</v>
      </c>
      <c r="AS29" s="21">
        <v>0</v>
      </c>
      <c r="AT29" s="7">
        <v>1</v>
      </c>
      <c r="AU29" s="21">
        <v>0</v>
      </c>
      <c r="AV29" s="7">
        <v>0</v>
      </c>
      <c r="AW29" s="21">
        <v>0</v>
      </c>
      <c r="AX29" s="7">
        <v>0</v>
      </c>
      <c r="AY29" s="9">
        <f>SUM(AQ29:AX29)</f>
        <v>1</v>
      </c>
      <c r="BA29" s="4">
        <v>20</v>
      </c>
      <c r="BB29" s="69" t="s">
        <v>1</v>
      </c>
      <c r="BC29" s="70"/>
      <c r="BD29" s="70"/>
      <c r="BE29" s="71"/>
      <c r="BG29" s="3">
        <v>10</v>
      </c>
      <c r="BH29" s="63" t="s">
        <v>1</v>
      </c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5"/>
      <c r="BY29" s="3">
        <v>10</v>
      </c>
      <c r="BZ29" s="63" t="s">
        <v>1</v>
      </c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5"/>
      <c r="CR29" s="3">
        <v>16</v>
      </c>
      <c r="CS29" s="9">
        <v>0</v>
      </c>
      <c r="CT29" s="7">
        <v>0</v>
      </c>
      <c r="CU29" s="9">
        <v>0</v>
      </c>
      <c r="CV29" s="7">
        <v>0</v>
      </c>
      <c r="CW29" s="9">
        <v>0</v>
      </c>
      <c r="CX29" s="7">
        <v>0</v>
      </c>
      <c r="CY29" s="9">
        <f>SUM(CS29:CX29)</f>
        <v>0</v>
      </c>
      <c r="DA29" s="3">
        <v>29</v>
      </c>
      <c r="DB29" s="6">
        <v>0</v>
      </c>
      <c r="DC29" s="7">
        <v>0</v>
      </c>
      <c r="DD29" s="6">
        <v>0</v>
      </c>
      <c r="DE29" s="7">
        <v>0</v>
      </c>
      <c r="DF29" s="6">
        <v>0</v>
      </c>
      <c r="DG29" s="7">
        <v>0</v>
      </c>
      <c r="DH29" s="6">
        <v>0</v>
      </c>
      <c r="DI29" s="7">
        <v>0</v>
      </c>
      <c r="DJ29" s="6">
        <v>0</v>
      </c>
      <c r="DK29" s="7">
        <v>0</v>
      </c>
      <c r="DL29" s="6">
        <v>0</v>
      </c>
      <c r="DM29" s="6">
        <f>SUM(DB29:DL29)</f>
        <v>0</v>
      </c>
      <c r="DO29" s="58" t="s">
        <v>15</v>
      </c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60"/>
      <c r="EC29" s="3">
        <v>5</v>
      </c>
      <c r="ED29" s="4">
        <v>0</v>
      </c>
      <c r="EE29" s="11">
        <v>0</v>
      </c>
      <c r="EF29" s="4">
        <v>0</v>
      </c>
      <c r="EG29" s="11">
        <v>1</v>
      </c>
      <c r="EH29" s="4">
        <v>0</v>
      </c>
      <c r="EI29" s="11">
        <v>1</v>
      </c>
      <c r="EJ29" s="4">
        <v>0</v>
      </c>
      <c r="EK29" s="11">
        <v>0</v>
      </c>
      <c r="EL29" s="3">
        <f>SUM(ED29:EK29)</f>
        <v>2</v>
      </c>
      <c r="EN29" s="66" t="s">
        <v>16</v>
      </c>
      <c r="EO29" s="67"/>
      <c r="EP29" s="67"/>
      <c r="EQ29" s="67"/>
      <c r="ER29" s="67"/>
      <c r="ES29" s="67"/>
      <c r="ET29" s="68"/>
      <c r="EV29" s="3">
        <v>18</v>
      </c>
      <c r="EW29" s="3">
        <v>0</v>
      </c>
      <c r="EX29" s="16">
        <v>0</v>
      </c>
      <c r="EY29" s="3">
        <v>0</v>
      </c>
      <c r="EZ29" s="16">
        <v>1</v>
      </c>
      <c r="FA29" s="3">
        <f>SUM(EW29:EZ29)</f>
        <v>1</v>
      </c>
      <c r="FC29" s="3">
        <v>13</v>
      </c>
      <c r="FD29" s="6">
        <v>0</v>
      </c>
      <c r="FE29" s="7">
        <v>1</v>
      </c>
      <c r="FF29" s="6">
        <v>0</v>
      </c>
      <c r="FG29" s="7">
        <v>0</v>
      </c>
      <c r="FH29" s="6">
        <v>0</v>
      </c>
      <c r="FI29" s="7">
        <v>0</v>
      </c>
      <c r="FJ29" s="6">
        <v>0</v>
      </c>
      <c r="FK29" s="7">
        <v>1</v>
      </c>
      <c r="FL29" s="6">
        <f>SUM(FD29:FK29)</f>
        <v>2</v>
      </c>
      <c r="FN29" s="3">
        <v>4</v>
      </c>
      <c r="FO29" s="9">
        <v>0</v>
      </c>
      <c r="FP29" s="7">
        <v>0</v>
      </c>
      <c r="FQ29" s="9">
        <v>1</v>
      </c>
      <c r="FR29" s="7">
        <v>1</v>
      </c>
      <c r="FS29" s="9">
        <v>0</v>
      </c>
      <c r="FT29" s="6">
        <v>2</v>
      </c>
      <c r="FV29" s="3">
        <v>19</v>
      </c>
      <c r="FW29" s="9">
        <v>0</v>
      </c>
      <c r="FX29" s="7">
        <v>0</v>
      </c>
      <c r="FY29" s="9">
        <v>1</v>
      </c>
      <c r="FZ29" s="7">
        <v>0</v>
      </c>
      <c r="GA29" s="3">
        <v>0</v>
      </c>
      <c r="GB29" s="7">
        <v>1</v>
      </c>
      <c r="GD29" s="3">
        <v>16</v>
      </c>
      <c r="GE29" s="75" t="s">
        <v>6</v>
      </c>
      <c r="GF29" s="76"/>
      <c r="GG29" s="76"/>
      <c r="GH29" s="76"/>
      <c r="GI29" s="76"/>
      <c r="GJ29" s="76"/>
      <c r="GK29" s="76"/>
      <c r="GL29" s="77"/>
      <c r="GN29" s="4">
        <v>10</v>
      </c>
      <c r="GO29" s="9">
        <v>0</v>
      </c>
      <c r="GP29" s="7">
        <v>0</v>
      </c>
      <c r="GQ29" s="9">
        <v>0</v>
      </c>
      <c r="GR29" s="7">
        <v>0</v>
      </c>
      <c r="GS29" s="9">
        <v>0</v>
      </c>
      <c r="GT29" s="7">
        <v>0</v>
      </c>
      <c r="GU29" s="9">
        <v>0</v>
      </c>
      <c r="GV29" s="9">
        <v>0</v>
      </c>
      <c r="GW29" s="9">
        <v>0</v>
      </c>
      <c r="GX29" s="9">
        <v>0</v>
      </c>
      <c r="GY29" s="9">
        <v>0</v>
      </c>
      <c r="GZ29" s="6">
        <f>SUM(GO29:GY29)</f>
        <v>0</v>
      </c>
    </row>
    <row r="30" spans="2:208" ht="15" customHeight="1" x14ac:dyDescent="0.25">
      <c r="B30" s="61" t="s">
        <v>13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N30" s="61" t="s">
        <v>13</v>
      </c>
      <c r="O30" s="61"/>
      <c r="P30" s="61"/>
      <c r="Q30" s="61"/>
      <c r="R30" s="61"/>
      <c r="S30" s="61"/>
      <c r="T30" s="61"/>
      <c r="V30" s="61" t="s">
        <v>13</v>
      </c>
      <c r="W30" s="61"/>
      <c r="X30" s="61"/>
      <c r="Y30" s="61"/>
      <c r="Z30" s="61"/>
      <c r="AA30" s="61"/>
      <c r="AB30" s="61"/>
      <c r="AD30" s="61" t="s">
        <v>13</v>
      </c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P30" s="61" t="s">
        <v>13</v>
      </c>
      <c r="AQ30" s="61"/>
      <c r="AR30" s="61"/>
      <c r="AS30" s="61"/>
      <c r="AT30" s="61"/>
      <c r="AU30" s="61"/>
      <c r="AV30" s="61"/>
      <c r="AW30" s="61"/>
      <c r="AX30" s="61"/>
      <c r="AY30" s="61"/>
      <c r="BA30" s="61" t="s">
        <v>13</v>
      </c>
      <c r="BB30" s="61"/>
      <c r="BC30" s="61"/>
      <c r="BD30" s="61"/>
      <c r="BE30" s="61"/>
      <c r="BG30" s="62" t="s">
        <v>13</v>
      </c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Y30" s="62" t="s">
        <v>13</v>
      </c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20"/>
      <c r="CR30" s="61" t="s">
        <v>13</v>
      </c>
      <c r="CS30" s="61"/>
      <c r="CT30" s="61"/>
      <c r="CU30" s="61"/>
      <c r="CV30" s="61"/>
      <c r="CW30" s="61"/>
      <c r="CX30" s="61"/>
      <c r="CY30" s="61"/>
      <c r="DA30" s="58" t="s">
        <v>15</v>
      </c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60"/>
      <c r="DO30" s="66" t="s">
        <v>3</v>
      </c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8"/>
      <c r="EC30" s="61" t="s">
        <v>13</v>
      </c>
      <c r="ED30" s="61"/>
      <c r="EE30" s="61"/>
      <c r="EF30" s="61"/>
      <c r="EG30" s="61"/>
      <c r="EH30" s="61"/>
      <c r="EI30" s="61"/>
      <c r="EJ30" s="61"/>
      <c r="EK30" s="61"/>
      <c r="EL30" s="61"/>
      <c r="EN30" s="61" t="s">
        <v>13</v>
      </c>
      <c r="EO30" s="61"/>
      <c r="EP30" s="61"/>
      <c r="EQ30" s="61"/>
      <c r="ER30" s="61"/>
      <c r="ES30" s="61"/>
      <c r="ET30" s="61"/>
      <c r="EV30" s="61" t="s">
        <v>13</v>
      </c>
      <c r="EW30" s="61"/>
      <c r="EX30" s="61"/>
      <c r="EY30" s="61"/>
      <c r="EZ30" s="61"/>
      <c r="FA30" s="61"/>
      <c r="FC30" s="61" t="s">
        <v>13</v>
      </c>
      <c r="FD30" s="61"/>
      <c r="FE30" s="61"/>
      <c r="FF30" s="61"/>
      <c r="FG30" s="61"/>
      <c r="FH30" s="61"/>
      <c r="FI30" s="61"/>
      <c r="FJ30" s="61"/>
      <c r="FK30" s="61"/>
      <c r="FL30" s="61"/>
      <c r="FN30" s="61" t="s">
        <v>13</v>
      </c>
      <c r="FO30" s="61"/>
      <c r="FP30" s="61"/>
      <c r="FQ30" s="61"/>
      <c r="FR30" s="61"/>
      <c r="FS30" s="61"/>
      <c r="FT30" s="61"/>
      <c r="FV30" s="61" t="s">
        <v>13</v>
      </c>
      <c r="FW30" s="61"/>
      <c r="FX30" s="61"/>
      <c r="FY30" s="61"/>
      <c r="FZ30" s="61"/>
      <c r="GA30" s="61"/>
      <c r="GB30" s="61"/>
      <c r="GD30" s="61" t="s">
        <v>13</v>
      </c>
      <c r="GE30" s="61"/>
      <c r="GF30" s="61"/>
      <c r="GG30" s="61"/>
      <c r="GH30" s="61"/>
      <c r="GI30" s="61"/>
      <c r="GJ30" s="61"/>
      <c r="GK30" s="61"/>
      <c r="GL30" s="61"/>
      <c r="GN30" s="58" t="s">
        <v>13</v>
      </c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60"/>
    </row>
    <row r="31" spans="2:208" ht="15" customHeight="1" x14ac:dyDescent="0.25">
      <c r="B31" s="66" t="s">
        <v>3</v>
      </c>
      <c r="C31" s="67"/>
      <c r="D31" s="67"/>
      <c r="E31" s="67"/>
      <c r="F31" s="67"/>
      <c r="G31" s="67"/>
      <c r="H31" s="67"/>
      <c r="I31" s="67"/>
      <c r="J31" s="67"/>
      <c r="K31" s="67"/>
      <c r="L31" s="68"/>
      <c r="N31" s="4">
        <v>22</v>
      </c>
      <c r="O31" s="6">
        <v>0</v>
      </c>
      <c r="P31" s="19" t="s">
        <v>4</v>
      </c>
      <c r="Q31" s="6">
        <v>0</v>
      </c>
      <c r="R31" s="7">
        <v>0</v>
      </c>
      <c r="S31" s="6">
        <v>0</v>
      </c>
      <c r="T31" s="6">
        <v>0</v>
      </c>
      <c r="V31" s="3">
        <v>29</v>
      </c>
      <c r="W31" s="21">
        <v>0</v>
      </c>
      <c r="X31" s="7">
        <v>0</v>
      </c>
      <c r="Y31" s="21">
        <v>0</v>
      </c>
      <c r="Z31" s="7">
        <v>0</v>
      </c>
      <c r="AA31" s="21">
        <v>0</v>
      </c>
      <c r="AB31" s="9">
        <v>0</v>
      </c>
      <c r="AD31" s="9">
        <v>22</v>
      </c>
      <c r="AE31" s="6">
        <f>SUM(AE8+AE10+AE16)</f>
        <v>0</v>
      </c>
      <c r="AF31" s="6">
        <f>SUM(AF8+AF10+AF16)</f>
        <v>0</v>
      </c>
      <c r="AG31" s="6">
        <f>SUM(AG8+AG10+AG16,AG18,AG20)</f>
        <v>0</v>
      </c>
      <c r="AH31" s="6">
        <f>SUM(AH8+AH10+AH16)</f>
        <v>0</v>
      </c>
      <c r="AI31" s="6">
        <v>0</v>
      </c>
      <c r="AJ31" s="6">
        <v>1</v>
      </c>
      <c r="AK31" s="6">
        <f>SUM(AK8+AK10+AK16,AK14)</f>
        <v>0</v>
      </c>
      <c r="AL31" s="6">
        <f>SUM(AL8+AL10+AL16)</f>
        <v>0</v>
      </c>
      <c r="AM31" s="6">
        <f>SUM(AM8+AM10+AM16)</f>
        <v>0</v>
      </c>
      <c r="AN31" s="6">
        <v>2</v>
      </c>
      <c r="AP31" s="3">
        <v>23</v>
      </c>
      <c r="AQ31" s="75" t="s">
        <v>14</v>
      </c>
      <c r="AR31" s="76"/>
      <c r="AS31" s="76"/>
      <c r="AT31" s="76"/>
      <c r="AU31" s="76"/>
      <c r="AV31" s="76"/>
      <c r="AW31" s="76"/>
      <c r="AX31" s="76"/>
      <c r="AY31" s="77"/>
      <c r="BA31" s="4"/>
      <c r="BB31" s="69" t="s">
        <v>1</v>
      </c>
      <c r="BC31" s="70"/>
      <c r="BD31" s="70"/>
      <c r="BE31" s="71"/>
      <c r="BG31" s="3">
        <v>27</v>
      </c>
      <c r="BH31" s="63" t="s">
        <v>1</v>
      </c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5"/>
      <c r="BY31" s="3">
        <v>27</v>
      </c>
      <c r="BZ31" s="63" t="s">
        <v>1</v>
      </c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5"/>
      <c r="CR31" s="3">
        <v>29</v>
      </c>
      <c r="CS31" s="9">
        <v>0</v>
      </c>
      <c r="CT31" s="7">
        <v>0</v>
      </c>
      <c r="CU31" s="9">
        <v>0</v>
      </c>
      <c r="CV31" s="7">
        <v>0</v>
      </c>
      <c r="CW31" s="9">
        <v>0</v>
      </c>
      <c r="CX31" s="7">
        <v>0</v>
      </c>
      <c r="CY31" s="9">
        <f>SUM(CS31:CX31)</f>
        <v>0</v>
      </c>
      <c r="DA31" s="3">
        <v>9</v>
      </c>
      <c r="DB31" s="6">
        <v>0</v>
      </c>
      <c r="DC31" s="7">
        <v>0</v>
      </c>
      <c r="DD31" s="6">
        <v>0</v>
      </c>
      <c r="DE31" s="7">
        <v>0</v>
      </c>
      <c r="DF31" s="6">
        <v>0</v>
      </c>
      <c r="DG31" s="7">
        <v>0</v>
      </c>
      <c r="DH31" s="6">
        <v>0</v>
      </c>
      <c r="DI31" s="7">
        <v>0</v>
      </c>
      <c r="DJ31" s="6">
        <v>0</v>
      </c>
      <c r="DK31" s="7">
        <v>0</v>
      </c>
      <c r="DL31" s="6">
        <v>0</v>
      </c>
      <c r="DM31" s="6">
        <f>SUM(DB31:DL31)</f>
        <v>0</v>
      </c>
      <c r="DO31" s="58" t="s">
        <v>13</v>
      </c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60"/>
      <c r="EC31" s="66" t="s">
        <v>3</v>
      </c>
      <c r="ED31" s="67"/>
      <c r="EE31" s="67"/>
      <c r="EF31" s="67"/>
      <c r="EG31" s="67"/>
      <c r="EH31" s="67"/>
      <c r="EI31" s="67"/>
      <c r="EJ31" s="67"/>
      <c r="EK31" s="67"/>
      <c r="EL31" s="68"/>
      <c r="EN31" s="3">
        <v>28</v>
      </c>
      <c r="EO31" s="17">
        <v>0</v>
      </c>
      <c r="EP31" s="18">
        <v>0</v>
      </c>
      <c r="EQ31" s="17">
        <v>0</v>
      </c>
      <c r="ER31" s="18">
        <v>0</v>
      </c>
      <c r="ES31" s="17">
        <v>0</v>
      </c>
      <c r="ET31" s="17">
        <f>SUM(EO31:ES31)</f>
        <v>0</v>
      </c>
      <c r="EV31" s="3">
        <v>26</v>
      </c>
      <c r="EW31" s="3">
        <v>0</v>
      </c>
      <c r="EX31" s="16">
        <v>0</v>
      </c>
      <c r="EY31" s="3">
        <v>0</v>
      </c>
      <c r="EZ31" s="16">
        <v>0</v>
      </c>
      <c r="FA31" s="3">
        <v>0</v>
      </c>
      <c r="FC31" s="3">
        <v>23</v>
      </c>
      <c r="FD31" s="6">
        <v>0</v>
      </c>
      <c r="FE31" s="7">
        <v>1</v>
      </c>
      <c r="FF31" s="6">
        <v>0</v>
      </c>
      <c r="FG31" s="7">
        <v>0</v>
      </c>
      <c r="FH31" s="6">
        <v>1</v>
      </c>
      <c r="FI31" s="7">
        <v>0</v>
      </c>
      <c r="FJ31" s="6">
        <v>0</v>
      </c>
      <c r="FK31" s="7">
        <v>0</v>
      </c>
      <c r="FL31" s="6">
        <v>2</v>
      </c>
      <c r="FN31" s="3">
        <v>22</v>
      </c>
      <c r="FO31" s="9">
        <v>0</v>
      </c>
      <c r="FP31" s="7">
        <v>0</v>
      </c>
      <c r="FQ31" s="9">
        <v>0</v>
      </c>
      <c r="FR31" s="7">
        <v>0</v>
      </c>
      <c r="FS31" s="9">
        <v>0</v>
      </c>
      <c r="FT31" s="6">
        <v>0</v>
      </c>
      <c r="FV31" s="3">
        <v>23</v>
      </c>
      <c r="FW31" s="9">
        <v>0</v>
      </c>
      <c r="FX31" s="7">
        <v>0</v>
      </c>
      <c r="FY31" s="9">
        <v>0</v>
      </c>
      <c r="FZ31" s="7">
        <v>0</v>
      </c>
      <c r="GA31" s="3">
        <v>0</v>
      </c>
      <c r="GB31" s="7">
        <v>0</v>
      </c>
      <c r="GD31" s="3">
        <v>15</v>
      </c>
      <c r="GE31" s="11">
        <v>0</v>
      </c>
      <c r="GF31" s="15">
        <v>0</v>
      </c>
      <c r="GG31" s="11">
        <v>1</v>
      </c>
      <c r="GH31" s="15">
        <v>0</v>
      </c>
      <c r="GI31" s="11">
        <v>0</v>
      </c>
      <c r="GJ31" s="15">
        <v>0</v>
      </c>
      <c r="GK31" s="11">
        <v>0</v>
      </c>
      <c r="GL31" s="3">
        <f>SUM(GE31:GK31)</f>
        <v>1</v>
      </c>
      <c r="GN31" s="4">
        <v>10</v>
      </c>
      <c r="GO31" s="9">
        <v>0</v>
      </c>
      <c r="GP31" s="7">
        <v>0</v>
      </c>
      <c r="GQ31" s="9">
        <v>0</v>
      </c>
      <c r="GR31" s="7">
        <v>0</v>
      </c>
      <c r="GS31" s="9">
        <v>0</v>
      </c>
      <c r="GT31" s="7">
        <v>1</v>
      </c>
      <c r="GU31" s="9">
        <v>0</v>
      </c>
      <c r="GV31" s="9">
        <v>0</v>
      </c>
      <c r="GW31" s="9">
        <v>1</v>
      </c>
      <c r="GX31" s="9">
        <v>1</v>
      </c>
      <c r="GY31" s="9">
        <v>0</v>
      </c>
      <c r="GZ31" s="6">
        <f>SUM(GO31:GY31)</f>
        <v>3</v>
      </c>
    </row>
    <row r="32" spans="2:208" ht="15" customHeight="1" x14ac:dyDescent="0.25">
      <c r="B32" s="61" t="s">
        <v>12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N32" s="61" t="s">
        <v>12</v>
      </c>
      <c r="O32" s="61"/>
      <c r="P32" s="61"/>
      <c r="Q32" s="61"/>
      <c r="R32" s="61"/>
      <c r="S32" s="61"/>
      <c r="T32" s="61"/>
      <c r="V32" s="61" t="s">
        <v>12</v>
      </c>
      <c r="W32" s="61"/>
      <c r="X32" s="61"/>
      <c r="Y32" s="61"/>
      <c r="Z32" s="61"/>
      <c r="AA32" s="61"/>
      <c r="AB32" s="61"/>
      <c r="AD32" s="61" t="s">
        <v>12</v>
      </c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P32" s="61" t="s">
        <v>12</v>
      </c>
      <c r="AQ32" s="61"/>
      <c r="AR32" s="61"/>
      <c r="AS32" s="61"/>
      <c r="AT32" s="61"/>
      <c r="AU32" s="61"/>
      <c r="AV32" s="61"/>
      <c r="AW32" s="61"/>
      <c r="AX32" s="61"/>
      <c r="AY32" s="61"/>
      <c r="BA32" s="61" t="s">
        <v>12</v>
      </c>
      <c r="BB32" s="61"/>
      <c r="BC32" s="61"/>
      <c r="BD32" s="61"/>
      <c r="BE32" s="61"/>
      <c r="BG32" s="62" t="s">
        <v>12</v>
      </c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Y32" s="62" t="s">
        <v>12</v>
      </c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20"/>
      <c r="CR32" s="61" t="s">
        <v>12</v>
      </c>
      <c r="CS32" s="61"/>
      <c r="CT32" s="61"/>
      <c r="CU32" s="61"/>
      <c r="CV32" s="61"/>
      <c r="CW32" s="61"/>
      <c r="CX32" s="61"/>
      <c r="CY32" s="61"/>
      <c r="DA32" s="58" t="s">
        <v>13</v>
      </c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60"/>
      <c r="DO32" s="11">
        <v>29</v>
      </c>
      <c r="DP32" s="9">
        <v>0</v>
      </c>
      <c r="DQ32" s="7">
        <v>0</v>
      </c>
      <c r="DR32" s="9">
        <v>0</v>
      </c>
      <c r="DS32" s="7">
        <v>0</v>
      </c>
      <c r="DT32" s="9">
        <v>0</v>
      </c>
      <c r="DU32" s="7">
        <v>0</v>
      </c>
      <c r="DV32" s="9">
        <v>0</v>
      </c>
      <c r="DW32" s="7">
        <v>0</v>
      </c>
      <c r="DX32" s="9">
        <v>0</v>
      </c>
      <c r="DY32" s="7">
        <v>0</v>
      </c>
      <c r="DZ32" s="9">
        <v>0</v>
      </c>
      <c r="EA32" s="21">
        <v>0</v>
      </c>
      <c r="EC32" s="61" t="s">
        <v>12</v>
      </c>
      <c r="ED32" s="61"/>
      <c r="EE32" s="61"/>
      <c r="EF32" s="61"/>
      <c r="EG32" s="61"/>
      <c r="EH32" s="61"/>
      <c r="EI32" s="61"/>
      <c r="EJ32" s="61"/>
      <c r="EK32" s="61"/>
      <c r="EL32" s="61"/>
      <c r="EN32" s="61" t="s">
        <v>12</v>
      </c>
      <c r="EO32" s="61"/>
      <c r="EP32" s="61"/>
      <c r="EQ32" s="61"/>
      <c r="ER32" s="61"/>
      <c r="ES32" s="61"/>
      <c r="ET32" s="61"/>
      <c r="EV32" s="61" t="s">
        <v>12</v>
      </c>
      <c r="EW32" s="61"/>
      <c r="EX32" s="61"/>
      <c r="EY32" s="61"/>
      <c r="EZ32" s="61"/>
      <c r="FA32" s="61"/>
      <c r="FC32" s="61" t="s">
        <v>12</v>
      </c>
      <c r="FD32" s="61"/>
      <c r="FE32" s="61"/>
      <c r="FF32" s="61"/>
      <c r="FG32" s="61"/>
      <c r="FH32" s="61"/>
      <c r="FI32" s="61"/>
      <c r="FJ32" s="61"/>
      <c r="FK32" s="61"/>
      <c r="FL32" s="61"/>
      <c r="FN32" s="61" t="s">
        <v>12</v>
      </c>
      <c r="FO32" s="61"/>
      <c r="FP32" s="61"/>
      <c r="FQ32" s="61"/>
      <c r="FR32" s="61"/>
      <c r="FS32" s="61"/>
      <c r="FT32" s="61"/>
      <c r="FV32" s="61" t="s">
        <v>12</v>
      </c>
      <c r="FW32" s="61"/>
      <c r="FX32" s="61"/>
      <c r="FY32" s="61"/>
      <c r="FZ32" s="61"/>
      <c r="GA32" s="61"/>
      <c r="GB32" s="61"/>
      <c r="GD32" s="61" t="s">
        <v>12</v>
      </c>
      <c r="GE32" s="61"/>
      <c r="GF32" s="61"/>
      <c r="GG32" s="61"/>
      <c r="GH32" s="61"/>
      <c r="GI32" s="61"/>
      <c r="GJ32" s="61"/>
      <c r="GK32" s="61"/>
      <c r="GL32" s="61"/>
      <c r="GN32" s="58" t="s">
        <v>12</v>
      </c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60"/>
    </row>
    <row r="33" spans="2:208" ht="15" customHeight="1" x14ac:dyDescent="0.25">
      <c r="B33" s="4">
        <v>27</v>
      </c>
      <c r="C33" s="6">
        <v>0</v>
      </c>
      <c r="D33" s="7">
        <v>1</v>
      </c>
      <c r="E33" s="6">
        <v>0</v>
      </c>
      <c r="F33" s="7">
        <v>0</v>
      </c>
      <c r="G33" s="6">
        <v>0</v>
      </c>
      <c r="H33" s="7">
        <v>1</v>
      </c>
      <c r="I33" s="6">
        <v>0</v>
      </c>
      <c r="J33" s="7">
        <v>0</v>
      </c>
      <c r="K33" s="7" t="s">
        <v>4</v>
      </c>
      <c r="L33" s="6">
        <f>SUM(C33:J33)</f>
        <v>2</v>
      </c>
      <c r="N33" s="4">
        <v>20</v>
      </c>
      <c r="O33" s="63" t="s">
        <v>6</v>
      </c>
      <c r="P33" s="64"/>
      <c r="Q33" s="64"/>
      <c r="R33" s="64"/>
      <c r="S33" s="64"/>
      <c r="T33" s="65"/>
      <c r="V33" s="3">
        <v>27</v>
      </c>
      <c r="W33" s="21">
        <v>0</v>
      </c>
      <c r="X33" s="7">
        <v>0</v>
      </c>
      <c r="Y33" s="21">
        <v>0</v>
      </c>
      <c r="Z33" s="7">
        <v>0</v>
      </c>
      <c r="AA33" s="21">
        <v>0</v>
      </c>
      <c r="AB33" s="9">
        <v>0</v>
      </c>
      <c r="AD33" s="9">
        <v>11</v>
      </c>
      <c r="AE33" s="6">
        <f>SUM(AE10+AE12+AE18)</f>
        <v>0</v>
      </c>
      <c r="AF33" s="6">
        <f>SUM(AF10+AF12+AF18)</f>
        <v>0</v>
      </c>
      <c r="AG33" s="6">
        <f>SUM(AG10+AG12+AG18,AG20,AG22)</f>
        <v>0</v>
      </c>
      <c r="AH33" s="6">
        <f>SUM(AH10+AH12+AH18)</f>
        <v>0</v>
      </c>
      <c r="AI33" s="6">
        <v>0</v>
      </c>
      <c r="AJ33" s="6">
        <v>1</v>
      </c>
      <c r="AK33" s="6">
        <f>SUM(AK10+AK12+AK18,AK16)</f>
        <v>0</v>
      </c>
      <c r="AL33" s="6">
        <f>SUM(AL10+AL12+AL18)</f>
        <v>0</v>
      </c>
      <c r="AM33" s="6">
        <f>SUM(AM10+AM12+AM18)</f>
        <v>0</v>
      </c>
      <c r="AN33" s="6">
        <v>2</v>
      </c>
      <c r="AP33" s="3">
        <v>20</v>
      </c>
      <c r="AQ33" s="21">
        <v>0</v>
      </c>
      <c r="AR33" s="7">
        <v>1</v>
      </c>
      <c r="AS33" s="21">
        <v>0</v>
      </c>
      <c r="AT33" s="7">
        <v>0</v>
      </c>
      <c r="AU33" s="21">
        <v>0</v>
      </c>
      <c r="AV33" s="7">
        <v>1</v>
      </c>
      <c r="AW33" s="21">
        <v>0</v>
      </c>
      <c r="AX33" s="7">
        <v>0</v>
      </c>
      <c r="AY33" s="9">
        <f>SUM(AQ33:AX33)</f>
        <v>2</v>
      </c>
      <c r="BA33" s="4">
        <v>27</v>
      </c>
      <c r="BB33" s="69" t="s">
        <v>1</v>
      </c>
      <c r="BC33" s="70"/>
      <c r="BD33" s="70"/>
      <c r="BE33" s="71"/>
      <c r="BG33" s="3">
        <v>26</v>
      </c>
      <c r="BH33" s="63" t="s">
        <v>1</v>
      </c>
      <c r="BI33" s="64"/>
      <c r="BJ33" s="64"/>
      <c r="BK33" s="64"/>
      <c r="BL33" s="64"/>
      <c r="BM33" s="64"/>
      <c r="BN33" s="64"/>
      <c r="BO33" s="64"/>
      <c r="BP33" s="64"/>
      <c r="BQ33" s="64"/>
      <c r="BR33" s="64"/>
      <c r="BS33" s="64"/>
      <c r="BT33" s="64"/>
      <c r="BU33" s="64"/>
      <c r="BV33" s="64"/>
      <c r="BW33" s="65"/>
      <c r="BY33" s="3">
        <v>26</v>
      </c>
      <c r="BZ33" s="63" t="s">
        <v>1</v>
      </c>
      <c r="CA33" s="64"/>
      <c r="CB33" s="64"/>
      <c r="CC33" s="64"/>
      <c r="CD33" s="64"/>
      <c r="CE33" s="64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5"/>
      <c r="CR33" s="3">
        <v>28</v>
      </c>
      <c r="CS33" s="9">
        <v>0</v>
      </c>
      <c r="CT33" s="7">
        <v>0</v>
      </c>
      <c r="CU33" s="9">
        <v>0</v>
      </c>
      <c r="CV33" s="7">
        <v>0</v>
      </c>
      <c r="CW33" s="9">
        <v>0</v>
      </c>
      <c r="CX33" s="7">
        <v>0</v>
      </c>
      <c r="CY33" s="9">
        <f>SUM(CS33:CX33)</f>
        <v>0</v>
      </c>
      <c r="DA33" s="3">
        <v>29</v>
      </c>
      <c r="DB33" s="6">
        <v>0</v>
      </c>
      <c r="DC33" s="7">
        <v>0</v>
      </c>
      <c r="DD33" s="6">
        <v>1</v>
      </c>
      <c r="DE33" s="7">
        <v>1</v>
      </c>
      <c r="DF33" s="6">
        <v>0</v>
      </c>
      <c r="DG33" s="7">
        <v>0</v>
      </c>
      <c r="DH33" s="6">
        <v>0</v>
      </c>
      <c r="DI33" s="7">
        <v>0</v>
      </c>
      <c r="DJ33" s="6">
        <v>0</v>
      </c>
      <c r="DK33" s="7">
        <v>0</v>
      </c>
      <c r="DL33" s="6">
        <v>0</v>
      </c>
      <c r="DM33" s="6">
        <v>2</v>
      </c>
      <c r="DO33" s="58" t="s">
        <v>12</v>
      </c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60"/>
      <c r="EC33" s="3">
        <v>5</v>
      </c>
      <c r="ED33" s="4">
        <v>0</v>
      </c>
      <c r="EE33" s="11">
        <v>0</v>
      </c>
      <c r="EF33" s="4">
        <v>0</v>
      </c>
      <c r="EG33" s="11">
        <v>0</v>
      </c>
      <c r="EH33" s="4">
        <v>1</v>
      </c>
      <c r="EI33" s="11">
        <v>1</v>
      </c>
      <c r="EJ33" s="4">
        <v>0</v>
      </c>
      <c r="EK33" s="11">
        <v>0</v>
      </c>
      <c r="EL33" s="3">
        <f>SUM(ED33:EK33)</f>
        <v>2</v>
      </c>
      <c r="EN33" s="3">
        <v>28</v>
      </c>
      <c r="EO33" s="17">
        <v>0</v>
      </c>
      <c r="EP33" s="18">
        <v>0</v>
      </c>
      <c r="EQ33" s="17">
        <v>0</v>
      </c>
      <c r="ER33" s="18">
        <v>0</v>
      </c>
      <c r="ES33" s="17">
        <v>0</v>
      </c>
      <c r="ET33" s="17">
        <f>SUM(EO33:ES33)</f>
        <v>0</v>
      </c>
      <c r="EV33" s="3">
        <v>15</v>
      </c>
      <c r="EW33" s="3">
        <v>0</v>
      </c>
      <c r="EX33" s="16">
        <v>0</v>
      </c>
      <c r="EY33" s="3">
        <v>0</v>
      </c>
      <c r="EZ33" s="16">
        <v>0</v>
      </c>
      <c r="FA33" s="3">
        <v>0</v>
      </c>
      <c r="FC33" s="3">
        <v>23</v>
      </c>
      <c r="FD33" s="6">
        <v>0</v>
      </c>
      <c r="FE33" s="7">
        <v>1</v>
      </c>
      <c r="FF33" s="6">
        <v>0</v>
      </c>
      <c r="FG33" s="7">
        <v>0</v>
      </c>
      <c r="FH33" s="6">
        <v>1</v>
      </c>
      <c r="FI33" s="7">
        <v>0</v>
      </c>
      <c r="FJ33" s="6">
        <v>0</v>
      </c>
      <c r="FK33" s="7">
        <v>0</v>
      </c>
      <c r="FL33" s="6">
        <v>2</v>
      </c>
      <c r="FN33" s="3">
        <v>22</v>
      </c>
      <c r="FO33" s="9">
        <v>0</v>
      </c>
      <c r="FP33" s="7">
        <v>0</v>
      </c>
      <c r="FQ33" s="9">
        <v>0</v>
      </c>
      <c r="FR33" s="7">
        <v>0</v>
      </c>
      <c r="FS33" s="9">
        <v>0</v>
      </c>
      <c r="FT33" s="6">
        <v>0</v>
      </c>
      <c r="FV33" s="3">
        <v>23</v>
      </c>
      <c r="FW33" s="9">
        <v>0</v>
      </c>
      <c r="FX33" s="7">
        <v>0</v>
      </c>
      <c r="FY33" s="9">
        <v>0</v>
      </c>
      <c r="FZ33" s="7">
        <v>0</v>
      </c>
      <c r="GA33" s="3">
        <v>0</v>
      </c>
      <c r="GB33" s="7">
        <v>0</v>
      </c>
      <c r="GD33" s="3">
        <v>27</v>
      </c>
      <c r="GE33" s="11">
        <v>0</v>
      </c>
      <c r="GF33" s="15">
        <v>0</v>
      </c>
      <c r="GG33" s="11">
        <v>1</v>
      </c>
      <c r="GH33" s="15">
        <v>0</v>
      </c>
      <c r="GI33" s="11">
        <v>0</v>
      </c>
      <c r="GJ33" s="15">
        <v>0</v>
      </c>
      <c r="GK33" s="11">
        <v>1</v>
      </c>
      <c r="GL33" s="3">
        <f>SUM(GE33:GK33)</f>
        <v>2</v>
      </c>
      <c r="GN33" s="4">
        <v>10</v>
      </c>
      <c r="GO33" s="9">
        <v>0</v>
      </c>
      <c r="GP33" s="7">
        <v>0</v>
      </c>
      <c r="GQ33" s="9">
        <v>0</v>
      </c>
      <c r="GR33" s="7">
        <v>0</v>
      </c>
      <c r="GS33" s="9">
        <v>0</v>
      </c>
      <c r="GT33" s="7">
        <v>1</v>
      </c>
      <c r="GU33" s="9">
        <v>0</v>
      </c>
      <c r="GV33" s="7">
        <v>0</v>
      </c>
      <c r="GW33" s="9">
        <v>1</v>
      </c>
      <c r="GX33" s="7">
        <v>1</v>
      </c>
      <c r="GY33" s="9">
        <v>0</v>
      </c>
      <c r="GZ33" s="6">
        <f>SUM(GO33:GY33)</f>
        <v>3</v>
      </c>
    </row>
    <row r="34" spans="2:208" ht="15" customHeight="1" x14ac:dyDescent="0.25">
      <c r="B34" s="61" t="s">
        <v>11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N34" s="61" t="s">
        <v>11</v>
      </c>
      <c r="O34" s="61"/>
      <c r="P34" s="61"/>
      <c r="Q34" s="61"/>
      <c r="R34" s="61"/>
      <c r="S34" s="61"/>
      <c r="T34" s="61"/>
      <c r="V34" s="61" t="s">
        <v>11</v>
      </c>
      <c r="W34" s="61"/>
      <c r="X34" s="61"/>
      <c r="Y34" s="61"/>
      <c r="Z34" s="61"/>
      <c r="AA34" s="61"/>
      <c r="AB34" s="61"/>
      <c r="AD34" s="61" t="s">
        <v>11</v>
      </c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P34" s="61" t="s">
        <v>11</v>
      </c>
      <c r="AQ34" s="61"/>
      <c r="AR34" s="61"/>
      <c r="AS34" s="61"/>
      <c r="AT34" s="61"/>
      <c r="AU34" s="61"/>
      <c r="AV34" s="61"/>
      <c r="AW34" s="61"/>
      <c r="AX34" s="61"/>
      <c r="AY34" s="61"/>
      <c r="BA34" s="61" t="s">
        <v>11</v>
      </c>
      <c r="BB34" s="61"/>
      <c r="BC34" s="61"/>
      <c r="BD34" s="61"/>
      <c r="BE34" s="61"/>
      <c r="BG34" s="62" t="s">
        <v>11</v>
      </c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Y34" s="62" t="s">
        <v>11</v>
      </c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20"/>
      <c r="CR34" s="61" t="s">
        <v>11</v>
      </c>
      <c r="CS34" s="61"/>
      <c r="CT34" s="61"/>
      <c r="CU34" s="61"/>
      <c r="CV34" s="61"/>
      <c r="CW34" s="61"/>
      <c r="CX34" s="61"/>
      <c r="CY34" s="61"/>
      <c r="DA34" s="58" t="s">
        <v>12</v>
      </c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60"/>
      <c r="DO34" s="11">
        <v>28</v>
      </c>
      <c r="DP34" s="9">
        <v>0</v>
      </c>
      <c r="DQ34" s="7">
        <v>0</v>
      </c>
      <c r="DR34" s="9">
        <v>0</v>
      </c>
      <c r="DS34" s="7">
        <v>0</v>
      </c>
      <c r="DT34" s="9">
        <v>0</v>
      </c>
      <c r="DU34" s="7">
        <v>0</v>
      </c>
      <c r="DV34" s="9">
        <v>0</v>
      </c>
      <c r="DW34" s="7">
        <v>0</v>
      </c>
      <c r="DX34" s="9">
        <v>0</v>
      </c>
      <c r="DY34" s="7">
        <v>0</v>
      </c>
      <c r="DZ34" s="9">
        <v>0</v>
      </c>
      <c r="EA34" s="21">
        <v>0</v>
      </c>
      <c r="EC34" s="61" t="s">
        <v>11</v>
      </c>
      <c r="ED34" s="61"/>
      <c r="EE34" s="61"/>
      <c r="EF34" s="61"/>
      <c r="EG34" s="61"/>
      <c r="EH34" s="61"/>
      <c r="EI34" s="61"/>
      <c r="EJ34" s="61"/>
      <c r="EK34" s="61"/>
      <c r="EL34" s="61"/>
      <c r="EN34" s="61" t="s">
        <v>11</v>
      </c>
      <c r="EO34" s="61"/>
      <c r="EP34" s="61"/>
      <c r="EQ34" s="61"/>
      <c r="ER34" s="61"/>
      <c r="ES34" s="61"/>
      <c r="ET34" s="61"/>
      <c r="EV34" s="61" t="s">
        <v>11</v>
      </c>
      <c r="EW34" s="61"/>
      <c r="EX34" s="61"/>
      <c r="EY34" s="61"/>
      <c r="EZ34" s="61"/>
      <c r="FA34" s="61"/>
      <c r="FC34" s="61" t="s">
        <v>11</v>
      </c>
      <c r="FD34" s="61"/>
      <c r="FE34" s="61"/>
      <c r="FF34" s="61"/>
      <c r="FG34" s="61"/>
      <c r="FH34" s="61"/>
      <c r="FI34" s="61"/>
      <c r="FJ34" s="61"/>
      <c r="FK34" s="61"/>
      <c r="FL34" s="61"/>
      <c r="FN34" s="61" t="s">
        <v>11</v>
      </c>
      <c r="FO34" s="61"/>
      <c r="FP34" s="61"/>
      <c r="FQ34" s="61"/>
      <c r="FR34" s="61"/>
      <c r="FS34" s="61"/>
      <c r="FT34" s="61"/>
      <c r="FV34" s="61" t="s">
        <v>11</v>
      </c>
      <c r="FW34" s="61"/>
      <c r="FX34" s="61"/>
      <c r="FY34" s="61"/>
      <c r="FZ34" s="61"/>
      <c r="GA34" s="61"/>
      <c r="GB34" s="61"/>
      <c r="GD34" s="61" t="s">
        <v>11</v>
      </c>
      <c r="GE34" s="61"/>
      <c r="GF34" s="61"/>
      <c r="GG34" s="61"/>
      <c r="GH34" s="61"/>
      <c r="GI34" s="61"/>
      <c r="GJ34" s="61"/>
      <c r="GK34" s="61"/>
      <c r="GL34" s="61"/>
      <c r="GN34" s="58" t="s">
        <v>11</v>
      </c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60"/>
    </row>
    <row r="35" spans="2:208" ht="15" customHeight="1" x14ac:dyDescent="0.25">
      <c r="B35" s="66" t="s">
        <v>3</v>
      </c>
      <c r="C35" s="67"/>
      <c r="D35" s="67"/>
      <c r="E35" s="67"/>
      <c r="F35" s="67"/>
      <c r="G35" s="67"/>
      <c r="H35" s="67"/>
      <c r="I35" s="67"/>
      <c r="J35" s="67"/>
      <c r="K35" s="67"/>
      <c r="L35" s="68"/>
      <c r="N35" s="63" t="s">
        <v>3</v>
      </c>
      <c r="O35" s="64"/>
      <c r="P35" s="64"/>
      <c r="Q35" s="64"/>
      <c r="R35" s="64"/>
      <c r="S35" s="64"/>
      <c r="T35" s="65"/>
      <c r="V35" s="66" t="s">
        <v>3</v>
      </c>
      <c r="W35" s="67"/>
      <c r="X35" s="67"/>
      <c r="Y35" s="67"/>
      <c r="Z35" s="67"/>
      <c r="AA35" s="67"/>
      <c r="AB35" s="68"/>
      <c r="AD35" s="9">
        <v>10</v>
      </c>
      <c r="AE35" s="6">
        <f>SUM(AE12+AE14+AE20)</f>
        <v>0</v>
      </c>
      <c r="AF35" s="6">
        <v>1</v>
      </c>
      <c r="AG35" s="6">
        <v>1</v>
      </c>
      <c r="AH35" s="6">
        <f>SUM(AH12+AH14+AH20)</f>
        <v>0</v>
      </c>
      <c r="AI35" s="6">
        <v>1</v>
      </c>
      <c r="AJ35" s="6">
        <v>0</v>
      </c>
      <c r="AK35" s="6">
        <f>SUM(AK12+AK14+AK20,AK18)</f>
        <v>0</v>
      </c>
      <c r="AL35" s="6">
        <f>SUM(AL12+AL14+AL20)</f>
        <v>0</v>
      </c>
      <c r="AM35" s="6">
        <f>SUM(AM12+AM14+AM20)</f>
        <v>0</v>
      </c>
      <c r="AN35" s="6">
        <v>2</v>
      </c>
      <c r="AP35" s="75" t="s">
        <v>3</v>
      </c>
      <c r="AQ35" s="76"/>
      <c r="AR35" s="76"/>
      <c r="AS35" s="76"/>
      <c r="AT35" s="76"/>
      <c r="AU35" s="76"/>
      <c r="AV35" s="76"/>
      <c r="AW35" s="76"/>
      <c r="AX35" s="76"/>
      <c r="AY35" s="77"/>
      <c r="BA35" s="69" t="s">
        <v>3</v>
      </c>
      <c r="BB35" s="70"/>
      <c r="BC35" s="70"/>
      <c r="BD35" s="70"/>
      <c r="BE35" s="71"/>
      <c r="BG35" s="66" t="s">
        <v>3</v>
      </c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8"/>
      <c r="BY35" s="66" t="s">
        <v>3</v>
      </c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8"/>
      <c r="CR35" s="66" t="s">
        <v>3</v>
      </c>
      <c r="CS35" s="67"/>
      <c r="CT35" s="67"/>
      <c r="CU35" s="67"/>
      <c r="CV35" s="67"/>
      <c r="CW35" s="67"/>
      <c r="CX35" s="67"/>
      <c r="CY35" s="68"/>
      <c r="DA35" s="3">
        <v>26</v>
      </c>
      <c r="DB35" s="6">
        <v>0</v>
      </c>
      <c r="DC35" s="7">
        <v>0</v>
      </c>
      <c r="DD35" s="6">
        <v>0</v>
      </c>
      <c r="DE35" s="7">
        <v>0</v>
      </c>
      <c r="DF35" s="6">
        <v>1</v>
      </c>
      <c r="DG35" s="7">
        <v>0</v>
      </c>
      <c r="DH35" s="6">
        <v>0</v>
      </c>
      <c r="DI35" s="7">
        <v>0</v>
      </c>
      <c r="DJ35" s="6">
        <v>0</v>
      </c>
      <c r="DK35" s="7">
        <v>0</v>
      </c>
      <c r="DL35" s="6">
        <v>0</v>
      </c>
      <c r="DM35" s="6">
        <v>1</v>
      </c>
      <c r="DO35" s="58" t="s">
        <v>11</v>
      </c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60"/>
      <c r="EC35" s="3">
        <v>6</v>
      </c>
      <c r="ED35" s="4">
        <v>0</v>
      </c>
      <c r="EE35" s="4">
        <v>0</v>
      </c>
      <c r="EF35" s="4">
        <v>0</v>
      </c>
      <c r="EG35" s="4">
        <v>1</v>
      </c>
      <c r="EH35" s="4">
        <v>1</v>
      </c>
      <c r="EI35" s="4">
        <v>1</v>
      </c>
      <c r="EJ35" s="4">
        <v>0</v>
      </c>
      <c r="EK35" s="4">
        <v>0</v>
      </c>
      <c r="EL35" s="4">
        <v>3</v>
      </c>
      <c r="EN35" s="66" t="s">
        <v>3</v>
      </c>
      <c r="EO35" s="67"/>
      <c r="EP35" s="67"/>
      <c r="EQ35" s="67"/>
      <c r="ER35" s="67"/>
      <c r="ES35" s="67"/>
      <c r="ET35" s="68"/>
      <c r="EV35" s="66" t="s">
        <v>3</v>
      </c>
      <c r="EW35" s="67"/>
      <c r="EX35" s="67"/>
      <c r="EY35" s="67"/>
      <c r="EZ35" s="67"/>
      <c r="FA35" s="68"/>
      <c r="FC35" s="3">
        <v>11</v>
      </c>
      <c r="FD35" s="6">
        <v>0</v>
      </c>
      <c r="FE35" s="7">
        <v>1</v>
      </c>
      <c r="FF35" s="6">
        <v>0</v>
      </c>
      <c r="FG35" s="7">
        <v>0</v>
      </c>
      <c r="FH35" s="6">
        <v>0</v>
      </c>
      <c r="FI35" s="7">
        <v>0</v>
      </c>
      <c r="FJ35" s="6">
        <v>0</v>
      </c>
      <c r="FK35" s="7">
        <v>1</v>
      </c>
      <c r="FL35" s="6">
        <v>2</v>
      </c>
      <c r="FN35" s="3">
        <v>10</v>
      </c>
      <c r="FO35" s="9">
        <v>0</v>
      </c>
      <c r="FP35" s="7">
        <v>0</v>
      </c>
      <c r="FQ35" s="9">
        <v>0</v>
      </c>
      <c r="FR35" s="7">
        <v>0</v>
      </c>
      <c r="FS35" s="9">
        <v>0</v>
      </c>
      <c r="FT35" s="6">
        <v>0</v>
      </c>
      <c r="FV35" s="81" t="s">
        <v>3</v>
      </c>
      <c r="FW35" s="82"/>
      <c r="FX35" s="82"/>
      <c r="FY35" s="82"/>
      <c r="FZ35" s="82"/>
      <c r="GA35" s="82"/>
      <c r="GB35" s="83"/>
      <c r="GD35" s="66" t="s">
        <v>3</v>
      </c>
      <c r="GE35" s="67"/>
      <c r="GF35" s="67"/>
      <c r="GG35" s="67"/>
      <c r="GH35" s="67"/>
      <c r="GI35" s="67"/>
      <c r="GJ35" s="67"/>
      <c r="GK35" s="67"/>
      <c r="GL35" s="68"/>
      <c r="GN35" s="4">
        <v>18</v>
      </c>
      <c r="GO35" s="9">
        <v>0</v>
      </c>
      <c r="GP35" s="7">
        <v>0</v>
      </c>
      <c r="GQ35" s="9">
        <v>1</v>
      </c>
      <c r="GR35" s="7">
        <v>0</v>
      </c>
      <c r="GS35" s="9">
        <v>0</v>
      </c>
      <c r="GT35" s="7">
        <v>0</v>
      </c>
      <c r="GU35" s="9">
        <v>0</v>
      </c>
      <c r="GV35" s="7">
        <v>1</v>
      </c>
      <c r="GW35" s="9">
        <v>0</v>
      </c>
      <c r="GX35" s="7">
        <v>1</v>
      </c>
      <c r="GY35" s="9">
        <v>0</v>
      </c>
      <c r="GZ35" s="6">
        <f>SUM(GO35:GY35)</f>
        <v>3</v>
      </c>
    </row>
    <row r="36" spans="2:208" ht="15" customHeight="1" x14ac:dyDescent="0.25">
      <c r="B36" s="61" t="s">
        <v>10</v>
      </c>
      <c r="C36" s="61"/>
      <c r="D36" s="61"/>
      <c r="E36" s="61"/>
      <c r="F36" s="61"/>
      <c r="G36" s="61"/>
      <c r="H36" s="61"/>
      <c r="I36" s="61"/>
      <c r="J36" s="61"/>
      <c r="K36" s="61"/>
      <c r="L36" s="61"/>
      <c r="N36" s="61" t="s">
        <v>10</v>
      </c>
      <c r="O36" s="61"/>
      <c r="P36" s="61"/>
      <c r="Q36" s="61"/>
      <c r="R36" s="61"/>
      <c r="S36" s="61"/>
      <c r="T36" s="61"/>
      <c r="V36" s="61" t="s">
        <v>10</v>
      </c>
      <c r="W36" s="61"/>
      <c r="X36" s="61"/>
      <c r="Y36" s="61"/>
      <c r="Z36" s="61"/>
      <c r="AA36" s="61"/>
      <c r="AB36" s="61"/>
      <c r="AD36" s="61" t="s">
        <v>10</v>
      </c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P36" s="61" t="s">
        <v>10</v>
      </c>
      <c r="AQ36" s="61"/>
      <c r="AR36" s="61"/>
      <c r="AS36" s="61"/>
      <c r="AT36" s="61"/>
      <c r="AU36" s="61"/>
      <c r="AV36" s="61"/>
      <c r="AW36" s="61"/>
      <c r="AX36" s="61"/>
      <c r="AY36" s="61"/>
      <c r="BA36" s="61" t="s">
        <v>10</v>
      </c>
      <c r="BB36" s="61"/>
      <c r="BC36" s="61"/>
      <c r="BD36" s="61"/>
      <c r="BE36" s="61"/>
      <c r="BG36" s="62" t="s">
        <v>10</v>
      </c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Y36" s="62" t="s">
        <v>10</v>
      </c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20"/>
      <c r="CR36" s="61" t="s">
        <v>10</v>
      </c>
      <c r="CS36" s="61"/>
      <c r="CT36" s="61"/>
      <c r="CU36" s="61"/>
      <c r="CV36" s="61"/>
      <c r="CW36" s="61"/>
      <c r="CX36" s="61"/>
      <c r="CY36" s="61"/>
      <c r="DA36" s="58" t="s">
        <v>11</v>
      </c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60"/>
      <c r="DO36" s="66" t="s">
        <v>3</v>
      </c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8"/>
      <c r="EC36" s="61" t="s">
        <v>10</v>
      </c>
      <c r="ED36" s="61"/>
      <c r="EE36" s="61"/>
      <c r="EF36" s="61"/>
      <c r="EG36" s="61"/>
      <c r="EH36" s="61"/>
      <c r="EI36" s="61"/>
      <c r="EJ36" s="61"/>
      <c r="EK36" s="61"/>
      <c r="EL36" s="61"/>
      <c r="EN36" s="61" t="s">
        <v>10</v>
      </c>
      <c r="EO36" s="61"/>
      <c r="EP36" s="61"/>
      <c r="EQ36" s="61"/>
      <c r="ER36" s="61"/>
      <c r="ES36" s="61"/>
      <c r="ET36" s="61"/>
      <c r="EV36" s="61" t="s">
        <v>10</v>
      </c>
      <c r="EW36" s="61"/>
      <c r="EX36" s="61"/>
      <c r="EY36" s="61"/>
      <c r="EZ36" s="61"/>
      <c r="FA36" s="61"/>
      <c r="FC36" s="61" t="s">
        <v>10</v>
      </c>
      <c r="FD36" s="61"/>
      <c r="FE36" s="61"/>
      <c r="FF36" s="61"/>
      <c r="FG36" s="61"/>
      <c r="FH36" s="61"/>
      <c r="FI36" s="61"/>
      <c r="FJ36" s="61"/>
      <c r="FK36" s="61"/>
      <c r="FL36" s="61"/>
      <c r="FN36" s="61" t="s">
        <v>10</v>
      </c>
      <c r="FO36" s="61"/>
      <c r="FP36" s="61"/>
      <c r="FQ36" s="61"/>
      <c r="FR36" s="61"/>
      <c r="FS36" s="61"/>
      <c r="FT36" s="61"/>
      <c r="FV36" s="61" t="s">
        <v>10</v>
      </c>
      <c r="FW36" s="61"/>
      <c r="FX36" s="61"/>
      <c r="FY36" s="61"/>
      <c r="FZ36" s="61"/>
      <c r="GA36" s="61"/>
      <c r="GB36" s="61"/>
      <c r="GD36" s="61" t="s">
        <v>10</v>
      </c>
      <c r="GE36" s="61"/>
      <c r="GF36" s="61"/>
      <c r="GG36" s="61"/>
      <c r="GH36" s="61"/>
      <c r="GI36" s="61"/>
      <c r="GJ36" s="61"/>
      <c r="GK36" s="61"/>
      <c r="GL36" s="61"/>
      <c r="GN36" s="58" t="s">
        <v>10</v>
      </c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60"/>
    </row>
    <row r="37" spans="2:208" ht="15" customHeight="1" x14ac:dyDescent="0.25">
      <c r="B37" s="66" t="s">
        <v>3</v>
      </c>
      <c r="C37" s="67"/>
      <c r="D37" s="67"/>
      <c r="E37" s="67"/>
      <c r="F37" s="67"/>
      <c r="G37" s="67"/>
      <c r="H37" s="67"/>
      <c r="I37" s="67"/>
      <c r="J37" s="67"/>
      <c r="K37" s="67"/>
      <c r="L37" s="68"/>
      <c r="N37" s="63" t="s">
        <v>3</v>
      </c>
      <c r="O37" s="64"/>
      <c r="P37" s="64"/>
      <c r="Q37" s="64"/>
      <c r="R37" s="64"/>
      <c r="S37" s="64"/>
      <c r="T37" s="65"/>
      <c r="V37" s="66" t="s">
        <v>3</v>
      </c>
      <c r="W37" s="67"/>
      <c r="X37" s="67"/>
      <c r="Y37" s="67"/>
      <c r="Z37" s="67"/>
      <c r="AA37" s="67"/>
      <c r="AB37" s="68"/>
      <c r="AD37" s="66" t="s">
        <v>3</v>
      </c>
      <c r="AE37" s="67"/>
      <c r="AF37" s="67"/>
      <c r="AG37" s="67"/>
      <c r="AH37" s="67"/>
      <c r="AI37" s="67"/>
      <c r="AJ37" s="67"/>
      <c r="AK37" s="67"/>
      <c r="AL37" s="67"/>
      <c r="AM37" s="67"/>
      <c r="AN37" s="68"/>
      <c r="AP37" s="66" t="s">
        <v>3</v>
      </c>
      <c r="AQ37" s="67"/>
      <c r="AR37" s="67"/>
      <c r="AS37" s="67"/>
      <c r="AT37" s="67"/>
      <c r="AU37" s="67"/>
      <c r="AV37" s="67"/>
      <c r="AW37" s="67"/>
      <c r="AX37" s="67"/>
      <c r="AY37" s="68"/>
      <c r="BA37" s="69" t="s">
        <v>3</v>
      </c>
      <c r="BB37" s="70"/>
      <c r="BC37" s="70"/>
      <c r="BD37" s="70"/>
      <c r="BE37" s="71"/>
      <c r="BG37" s="3"/>
      <c r="BH37" s="63" t="s">
        <v>3</v>
      </c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5"/>
      <c r="BY37" s="3"/>
      <c r="BZ37" s="66" t="s">
        <v>3</v>
      </c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8"/>
      <c r="CR37" s="66" t="s">
        <v>3</v>
      </c>
      <c r="CS37" s="67"/>
      <c r="CT37" s="67"/>
      <c r="CU37" s="67"/>
      <c r="CV37" s="67"/>
      <c r="CW37" s="67"/>
      <c r="CX37" s="67"/>
      <c r="CY37" s="68"/>
      <c r="DA37" s="66" t="s">
        <v>3</v>
      </c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8"/>
      <c r="DO37" s="58" t="s">
        <v>10</v>
      </c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60"/>
      <c r="EC37" s="66" t="s">
        <v>3</v>
      </c>
      <c r="ED37" s="67"/>
      <c r="EE37" s="67"/>
      <c r="EF37" s="67"/>
      <c r="EG37" s="67"/>
      <c r="EH37" s="67"/>
      <c r="EI37" s="67"/>
      <c r="EJ37" s="67"/>
      <c r="EK37" s="67"/>
      <c r="EL37" s="68"/>
      <c r="EN37" s="66" t="s">
        <v>3</v>
      </c>
      <c r="EO37" s="67"/>
      <c r="EP37" s="67"/>
      <c r="EQ37" s="67"/>
      <c r="ER37" s="67"/>
      <c r="ES37" s="67"/>
      <c r="ET37" s="68"/>
      <c r="EV37" s="66" t="s">
        <v>3</v>
      </c>
      <c r="EW37" s="67"/>
      <c r="EX37" s="67"/>
      <c r="EY37" s="67"/>
      <c r="EZ37" s="67"/>
      <c r="FA37" s="68"/>
      <c r="FC37" s="66" t="s">
        <v>3</v>
      </c>
      <c r="FD37" s="67"/>
      <c r="FE37" s="67"/>
      <c r="FF37" s="67"/>
      <c r="FG37" s="67"/>
      <c r="FH37" s="67"/>
      <c r="FI37" s="67"/>
      <c r="FJ37" s="67"/>
      <c r="FK37" s="67"/>
      <c r="FL37" s="68"/>
      <c r="FN37" s="66" t="s">
        <v>3</v>
      </c>
      <c r="FO37" s="67"/>
      <c r="FP37" s="67"/>
      <c r="FQ37" s="67"/>
      <c r="FR37" s="67"/>
      <c r="FS37" s="67"/>
      <c r="FT37" s="68"/>
      <c r="FV37" s="66" t="s">
        <v>3</v>
      </c>
      <c r="FW37" s="67"/>
      <c r="FX37" s="67"/>
      <c r="FY37" s="67"/>
      <c r="FZ37" s="67"/>
      <c r="GA37" s="67"/>
      <c r="GB37" s="68"/>
      <c r="GD37" s="66" t="s">
        <v>3</v>
      </c>
      <c r="GE37" s="67"/>
      <c r="GF37" s="67"/>
      <c r="GG37" s="67"/>
      <c r="GH37" s="67"/>
      <c r="GI37" s="67"/>
      <c r="GJ37" s="67"/>
      <c r="GK37" s="67"/>
      <c r="GL37" s="68"/>
      <c r="GN37" s="63" t="s">
        <v>3</v>
      </c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5"/>
    </row>
    <row r="38" spans="2:208" ht="15" customHeight="1" x14ac:dyDescent="0.25">
      <c r="B38" s="58" t="s">
        <v>9</v>
      </c>
      <c r="C38" s="59"/>
      <c r="D38" s="59"/>
      <c r="E38" s="59"/>
      <c r="F38" s="59"/>
      <c r="G38" s="59"/>
      <c r="H38" s="59"/>
      <c r="I38" s="59"/>
      <c r="J38" s="59"/>
      <c r="K38" s="59"/>
      <c r="L38" s="60"/>
      <c r="N38" s="58" t="s">
        <v>9</v>
      </c>
      <c r="O38" s="59"/>
      <c r="P38" s="59"/>
      <c r="Q38" s="59"/>
      <c r="R38" s="59"/>
      <c r="S38" s="59"/>
      <c r="T38" s="60"/>
      <c r="V38" s="58" t="s">
        <v>9</v>
      </c>
      <c r="W38" s="59"/>
      <c r="X38" s="59"/>
      <c r="Y38" s="59"/>
      <c r="Z38" s="59"/>
      <c r="AA38" s="59"/>
      <c r="AB38" s="60"/>
      <c r="AD38" s="58" t="s">
        <v>9</v>
      </c>
      <c r="AE38" s="59"/>
      <c r="AF38" s="59"/>
      <c r="AG38" s="59"/>
      <c r="AH38" s="59"/>
      <c r="AI38" s="59"/>
      <c r="AJ38" s="59"/>
      <c r="AK38" s="59"/>
      <c r="AL38" s="59"/>
      <c r="AM38" s="59"/>
      <c r="AN38" s="60"/>
      <c r="AP38" s="58" t="s">
        <v>9</v>
      </c>
      <c r="AQ38" s="59"/>
      <c r="AR38" s="59"/>
      <c r="AS38" s="59"/>
      <c r="AT38" s="59"/>
      <c r="AU38" s="59"/>
      <c r="AV38" s="59"/>
      <c r="AW38" s="59"/>
      <c r="AX38" s="59"/>
      <c r="AY38" s="60"/>
      <c r="BA38" s="58" t="s">
        <v>9</v>
      </c>
      <c r="BB38" s="59"/>
      <c r="BC38" s="59"/>
      <c r="BD38" s="59"/>
      <c r="BE38" s="60"/>
      <c r="BG38" s="78" t="s">
        <v>9</v>
      </c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80"/>
      <c r="BY38" s="78" t="s">
        <v>9</v>
      </c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80"/>
      <c r="CQ38" s="20"/>
      <c r="CR38" s="58" t="s">
        <v>9</v>
      </c>
      <c r="CS38" s="59"/>
      <c r="CT38" s="59"/>
      <c r="CU38" s="59"/>
      <c r="CV38" s="59"/>
      <c r="CW38" s="59"/>
      <c r="CX38" s="59"/>
      <c r="CY38" s="60"/>
      <c r="DA38" s="58" t="s">
        <v>10</v>
      </c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60"/>
      <c r="DO38" s="66" t="s">
        <v>3</v>
      </c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8"/>
      <c r="EC38" s="58" t="s">
        <v>9</v>
      </c>
      <c r="ED38" s="59"/>
      <c r="EE38" s="59"/>
      <c r="EF38" s="59"/>
      <c r="EG38" s="59"/>
      <c r="EH38" s="59"/>
      <c r="EI38" s="59"/>
      <c r="EJ38" s="59"/>
      <c r="EK38" s="59"/>
      <c r="EL38" s="60"/>
      <c r="EN38" s="58" t="s">
        <v>9</v>
      </c>
      <c r="EO38" s="59"/>
      <c r="EP38" s="59"/>
      <c r="EQ38" s="59"/>
      <c r="ER38" s="59"/>
      <c r="ES38" s="59"/>
      <c r="ET38" s="60"/>
      <c r="EV38" s="58" t="s">
        <v>9</v>
      </c>
      <c r="EW38" s="59"/>
      <c r="EX38" s="59"/>
      <c r="EY38" s="59"/>
      <c r="EZ38" s="59"/>
      <c r="FA38" s="60"/>
      <c r="FC38" s="58" t="s">
        <v>9</v>
      </c>
      <c r="FD38" s="59"/>
      <c r="FE38" s="59"/>
      <c r="FF38" s="59"/>
      <c r="FG38" s="59"/>
      <c r="FH38" s="59"/>
      <c r="FI38" s="59"/>
      <c r="FJ38" s="59"/>
      <c r="FK38" s="59"/>
      <c r="FL38" s="60"/>
      <c r="FN38" s="58" t="s">
        <v>9</v>
      </c>
      <c r="FO38" s="59"/>
      <c r="FP38" s="59"/>
      <c r="FQ38" s="59"/>
      <c r="FR38" s="59"/>
      <c r="FS38" s="59"/>
      <c r="FT38" s="60"/>
      <c r="FV38" s="58" t="s">
        <v>9</v>
      </c>
      <c r="FW38" s="59"/>
      <c r="FX38" s="59"/>
      <c r="FY38" s="59"/>
      <c r="FZ38" s="59"/>
      <c r="GA38" s="59"/>
      <c r="GB38" s="60"/>
      <c r="GD38" s="58" t="s">
        <v>9</v>
      </c>
      <c r="GE38" s="59"/>
      <c r="GF38" s="59"/>
      <c r="GG38" s="59"/>
      <c r="GH38" s="59"/>
      <c r="GI38" s="59"/>
      <c r="GJ38" s="59"/>
      <c r="GK38" s="59"/>
      <c r="GL38" s="60"/>
      <c r="GN38" s="58" t="s">
        <v>9</v>
      </c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60"/>
    </row>
    <row r="39" spans="2:208" ht="15" customHeight="1" x14ac:dyDescent="0.25">
      <c r="B39" s="66" t="s">
        <v>3</v>
      </c>
      <c r="C39" s="67"/>
      <c r="D39" s="67"/>
      <c r="E39" s="67"/>
      <c r="F39" s="67"/>
      <c r="G39" s="67"/>
      <c r="H39" s="67"/>
      <c r="I39" s="67"/>
      <c r="J39" s="67"/>
      <c r="K39" s="67"/>
      <c r="L39" s="68"/>
      <c r="N39" s="63" t="s">
        <v>3</v>
      </c>
      <c r="O39" s="64"/>
      <c r="P39" s="64"/>
      <c r="Q39" s="64"/>
      <c r="R39" s="64"/>
      <c r="S39" s="64"/>
      <c r="T39" s="65"/>
      <c r="V39" s="63" t="s">
        <v>3</v>
      </c>
      <c r="W39" s="64"/>
      <c r="X39" s="64"/>
      <c r="Y39" s="64"/>
      <c r="Z39" s="64"/>
      <c r="AA39" s="64"/>
      <c r="AB39" s="65"/>
      <c r="AD39" s="66" t="s">
        <v>3</v>
      </c>
      <c r="AE39" s="67"/>
      <c r="AF39" s="67"/>
      <c r="AG39" s="67"/>
      <c r="AH39" s="67"/>
      <c r="AI39" s="67"/>
      <c r="AJ39" s="67"/>
      <c r="AK39" s="67"/>
      <c r="AL39" s="67"/>
      <c r="AM39" s="67"/>
      <c r="AN39" s="68"/>
      <c r="AP39" s="66" t="s">
        <v>3</v>
      </c>
      <c r="AQ39" s="67"/>
      <c r="AR39" s="67"/>
      <c r="AS39" s="67"/>
      <c r="AT39" s="67"/>
      <c r="AU39" s="67"/>
      <c r="AV39" s="67"/>
      <c r="AW39" s="67"/>
      <c r="AX39" s="67"/>
      <c r="AY39" s="68"/>
      <c r="BA39" s="69" t="s">
        <v>3</v>
      </c>
      <c r="BB39" s="70"/>
      <c r="BC39" s="70"/>
      <c r="BD39" s="70"/>
      <c r="BE39" s="71"/>
      <c r="BG39" s="3"/>
      <c r="BH39" s="63" t="s">
        <v>3</v>
      </c>
      <c r="BI39" s="64"/>
      <c r="BJ39" s="64"/>
      <c r="BK39" s="64"/>
      <c r="BL39" s="64"/>
      <c r="BM39" s="64"/>
      <c r="BN39" s="64"/>
      <c r="BO39" s="64"/>
      <c r="BP39" s="64"/>
      <c r="BQ39" s="64"/>
      <c r="BR39" s="64"/>
      <c r="BS39" s="64"/>
      <c r="BT39" s="64"/>
      <c r="BU39" s="64"/>
      <c r="BV39" s="64"/>
      <c r="BW39" s="65"/>
      <c r="BY39" s="3"/>
      <c r="BZ39" s="66" t="s">
        <v>3</v>
      </c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8"/>
      <c r="CR39" s="66" t="s">
        <v>3</v>
      </c>
      <c r="CS39" s="67"/>
      <c r="CT39" s="67"/>
      <c r="CU39" s="67"/>
      <c r="CV39" s="67"/>
      <c r="CW39" s="67"/>
      <c r="CX39" s="67"/>
      <c r="CY39" s="68"/>
      <c r="DA39" s="66" t="s">
        <v>3</v>
      </c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8"/>
      <c r="DO39" s="58" t="s">
        <v>9</v>
      </c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60"/>
      <c r="EC39" s="66" t="s">
        <v>3</v>
      </c>
      <c r="ED39" s="67"/>
      <c r="EE39" s="67"/>
      <c r="EF39" s="67"/>
      <c r="EG39" s="67"/>
      <c r="EH39" s="67"/>
      <c r="EI39" s="67"/>
      <c r="EJ39" s="67"/>
      <c r="EK39" s="67"/>
      <c r="EL39" s="68"/>
      <c r="EN39" s="66" t="s">
        <v>3</v>
      </c>
      <c r="EO39" s="67"/>
      <c r="EP39" s="67"/>
      <c r="EQ39" s="67"/>
      <c r="ER39" s="67"/>
      <c r="ES39" s="67"/>
      <c r="ET39" s="68"/>
      <c r="EV39" s="66" t="s">
        <v>3</v>
      </c>
      <c r="EW39" s="67"/>
      <c r="EX39" s="67"/>
      <c r="EY39" s="67"/>
      <c r="EZ39" s="67"/>
      <c r="FA39" s="68"/>
      <c r="FC39" s="66" t="s">
        <v>3</v>
      </c>
      <c r="FD39" s="67"/>
      <c r="FE39" s="67"/>
      <c r="FF39" s="67"/>
      <c r="FG39" s="67"/>
      <c r="FH39" s="67"/>
      <c r="FI39" s="67"/>
      <c r="FJ39" s="67"/>
      <c r="FK39" s="67"/>
      <c r="FL39" s="68"/>
      <c r="FN39" s="66" t="s">
        <v>3</v>
      </c>
      <c r="FO39" s="67"/>
      <c r="FP39" s="67"/>
      <c r="FQ39" s="67"/>
      <c r="FR39" s="67"/>
      <c r="FS39" s="67"/>
      <c r="FT39" s="68"/>
      <c r="FV39" s="66" t="s">
        <v>3</v>
      </c>
      <c r="FW39" s="67"/>
      <c r="FX39" s="67"/>
      <c r="FY39" s="67"/>
      <c r="FZ39" s="67"/>
      <c r="GA39" s="67"/>
      <c r="GB39" s="68"/>
      <c r="GD39" s="66" t="s">
        <v>3</v>
      </c>
      <c r="GE39" s="67"/>
      <c r="GF39" s="67"/>
      <c r="GG39" s="67"/>
      <c r="GH39" s="67"/>
      <c r="GI39" s="67"/>
      <c r="GJ39" s="67"/>
      <c r="GK39" s="67"/>
      <c r="GL39" s="68"/>
      <c r="GN39" s="63" t="s">
        <v>3</v>
      </c>
      <c r="GO39" s="64"/>
      <c r="GP39" s="64"/>
      <c r="GQ39" s="64"/>
      <c r="GR39" s="64"/>
      <c r="GS39" s="64"/>
      <c r="GT39" s="64"/>
      <c r="GU39" s="64"/>
      <c r="GV39" s="64"/>
      <c r="GW39" s="64"/>
      <c r="GX39" s="64"/>
      <c r="GY39" s="64"/>
      <c r="GZ39" s="65"/>
    </row>
    <row r="40" spans="2:208" ht="15" customHeight="1" x14ac:dyDescent="0.25">
      <c r="B40" s="61" t="s">
        <v>8</v>
      </c>
      <c r="C40" s="61"/>
      <c r="D40" s="61"/>
      <c r="E40" s="61"/>
      <c r="F40" s="61"/>
      <c r="G40" s="61"/>
      <c r="H40" s="61"/>
      <c r="I40" s="61"/>
      <c r="J40" s="61"/>
      <c r="K40" s="61"/>
      <c r="L40" s="61"/>
      <c r="N40" s="61" t="s">
        <v>8</v>
      </c>
      <c r="O40" s="61"/>
      <c r="P40" s="61"/>
      <c r="Q40" s="61"/>
      <c r="R40" s="61"/>
      <c r="S40" s="61"/>
      <c r="T40" s="61"/>
      <c r="V40" s="61" t="s">
        <v>8</v>
      </c>
      <c r="W40" s="61"/>
      <c r="X40" s="61"/>
      <c r="Y40" s="61"/>
      <c r="Z40" s="61"/>
      <c r="AA40" s="61"/>
      <c r="AB40" s="61"/>
      <c r="AD40" s="61" t="s">
        <v>8</v>
      </c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P40" s="61" t="s">
        <v>8</v>
      </c>
      <c r="AQ40" s="61"/>
      <c r="AR40" s="61"/>
      <c r="AS40" s="61"/>
      <c r="AT40" s="61"/>
      <c r="AU40" s="61"/>
      <c r="AV40" s="61"/>
      <c r="AW40" s="61"/>
      <c r="AX40" s="61"/>
      <c r="AY40" s="61"/>
      <c r="BA40" s="61" t="s">
        <v>8</v>
      </c>
      <c r="BB40" s="61"/>
      <c r="BC40" s="61"/>
      <c r="BD40" s="61"/>
      <c r="BE40" s="61"/>
      <c r="BG40" s="62" t="s">
        <v>8</v>
      </c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Y40" s="62" t="s">
        <v>8</v>
      </c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20"/>
      <c r="CR40" s="61" t="s">
        <v>8</v>
      </c>
      <c r="CS40" s="61"/>
      <c r="CT40" s="61"/>
      <c r="CU40" s="61"/>
      <c r="CV40" s="61"/>
      <c r="CW40" s="61"/>
      <c r="CX40" s="61"/>
      <c r="CY40" s="61"/>
      <c r="DA40" s="58" t="s">
        <v>9</v>
      </c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60"/>
      <c r="DO40" s="66" t="s">
        <v>3</v>
      </c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8"/>
      <c r="EC40" s="61" t="s">
        <v>8</v>
      </c>
      <c r="ED40" s="61"/>
      <c r="EE40" s="61"/>
      <c r="EF40" s="61"/>
      <c r="EG40" s="61"/>
      <c r="EH40" s="61"/>
      <c r="EI40" s="61"/>
      <c r="EJ40" s="61"/>
      <c r="EK40" s="61"/>
      <c r="EL40" s="61"/>
      <c r="EN40" s="61" t="s">
        <v>8</v>
      </c>
      <c r="EO40" s="61"/>
      <c r="EP40" s="61"/>
      <c r="EQ40" s="61"/>
      <c r="ER40" s="61"/>
      <c r="ES40" s="61"/>
      <c r="ET40" s="61"/>
      <c r="EV40" s="61" t="s">
        <v>8</v>
      </c>
      <c r="EW40" s="61"/>
      <c r="EX40" s="61"/>
      <c r="EY40" s="61"/>
      <c r="EZ40" s="61"/>
      <c r="FA40" s="61"/>
      <c r="FC40" s="61" t="s">
        <v>8</v>
      </c>
      <c r="FD40" s="61"/>
      <c r="FE40" s="61"/>
      <c r="FF40" s="61"/>
      <c r="FG40" s="61"/>
      <c r="FH40" s="61"/>
      <c r="FI40" s="61"/>
      <c r="FJ40" s="61"/>
      <c r="FK40" s="61"/>
      <c r="FL40" s="61"/>
      <c r="FN40" s="61" t="s">
        <v>8</v>
      </c>
      <c r="FO40" s="61"/>
      <c r="FP40" s="61"/>
      <c r="FQ40" s="61"/>
      <c r="FR40" s="61"/>
      <c r="FS40" s="61"/>
      <c r="FT40" s="61"/>
      <c r="FV40" s="61" t="s">
        <v>8</v>
      </c>
      <c r="FW40" s="61"/>
      <c r="FX40" s="61"/>
      <c r="FY40" s="61"/>
      <c r="FZ40" s="61"/>
      <c r="GA40" s="61"/>
      <c r="GB40" s="61"/>
      <c r="GD40" s="61" t="s">
        <v>8</v>
      </c>
      <c r="GE40" s="61"/>
      <c r="GF40" s="61"/>
      <c r="GG40" s="61"/>
      <c r="GH40" s="61"/>
      <c r="GI40" s="61"/>
      <c r="GJ40" s="61"/>
      <c r="GK40" s="61"/>
      <c r="GL40" s="61"/>
      <c r="GN40" s="58" t="s">
        <v>8</v>
      </c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60"/>
    </row>
    <row r="41" spans="2:208" ht="15" customHeight="1" x14ac:dyDescent="0.25">
      <c r="B41" s="66" t="s">
        <v>3</v>
      </c>
      <c r="C41" s="67"/>
      <c r="D41" s="67"/>
      <c r="E41" s="67"/>
      <c r="F41" s="67"/>
      <c r="G41" s="67"/>
      <c r="H41" s="67"/>
      <c r="I41" s="67"/>
      <c r="J41" s="67"/>
      <c r="K41" s="67"/>
      <c r="L41" s="68"/>
      <c r="N41" s="63" t="s">
        <v>3</v>
      </c>
      <c r="O41" s="64"/>
      <c r="P41" s="64"/>
      <c r="Q41" s="64"/>
      <c r="R41" s="64"/>
      <c r="S41" s="64"/>
      <c r="T41" s="65"/>
      <c r="V41" s="3">
        <v>30</v>
      </c>
      <c r="W41" s="21">
        <v>0</v>
      </c>
      <c r="X41" s="7">
        <v>0</v>
      </c>
      <c r="Y41" s="21">
        <v>0</v>
      </c>
      <c r="Z41" s="7">
        <v>1</v>
      </c>
      <c r="AA41" s="21">
        <v>0</v>
      </c>
      <c r="AB41" s="9">
        <v>1</v>
      </c>
      <c r="AD41" s="66" t="s">
        <v>3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8"/>
      <c r="AP41" s="3">
        <v>23</v>
      </c>
      <c r="AQ41" s="6">
        <f>SUM(AQ16+AQ18+AQ20+AQ22+AQ24+AQ26+AQ28+AQ30+AQ32+AQ34+AQ36+AQ38)</f>
        <v>0</v>
      </c>
      <c r="AR41" s="6">
        <f>SUM(AR16+AR18+AR20+AR22+AR24+AR26+AR28+AR30+AR32+AR34+AR36+AR38+AR40)</f>
        <v>0</v>
      </c>
      <c r="AS41" s="6">
        <f>SUM(AS16+AS18+AS20+AS22+AS24+AS26+AS28+AS30+AS32+AS34+AS36+AS38+AS40)</f>
        <v>0</v>
      </c>
      <c r="AT41" s="6">
        <f>SUM(AT16+AT18+AT20+AT22+AT24+AT26+AT28+AT30+AT32+AT34+AT36+AT38+AT40)</f>
        <v>0</v>
      </c>
      <c r="AU41" s="6">
        <f>SUM(AU16+AU18+AU20+AU22+AU24+AU26+AU28+AU30+AU32+AU34+AU36+AU38+AU40)</f>
        <v>0</v>
      </c>
      <c r="AV41" s="6">
        <v>1</v>
      </c>
      <c r="AW41" s="6">
        <v>1</v>
      </c>
      <c r="AX41" s="6">
        <v>1</v>
      </c>
      <c r="AY41" s="6">
        <v>3</v>
      </c>
      <c r="BA41" s="69" t="s">
        <v>3</v>
      </c>
      <c r="BB41" s="70"/>
      <c r="BC41" s="70"/>
      <c r="BD41" s="70"/>
      <c r="BE41" s="71"/>
      <c r="BG41" s="3"/>
      <c r="BH41" s="63" t="s">
        <v>3</v>
      </c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5"/>
      <c r="BY41" s="3"/>
      <c r="BZ41" s="66" t="s">
        <v>3</v>
      </c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8"/>
      <c r="CR41" s="66" t="s">
        <v>3</v>
      </c>
      <c r="CS41" s="67"/>
      <c r="CT41" s="67"/>
      <c r="CU41" s="67"/>
      <c r="CV41" s="67"/>
      <c r="CW41" s="67"/>
      <c r="CX41" s="67"/>
      <c r="CY41" s="68"/>
      <c r="DA41" s="66" t="s">
        <v>3</v>
      </c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8"/>
      <c r="DO41" s="58" t="s">
        <v>8</v>
      </c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60"/>
      <c r="EC41" s="66" t="s">
        <v>3</v>
      </c>
      <c r="ED41" s="67"/>
      <c r="EE41" s="67"/>
      <c r="EF41" s="67"/>
      <c r="EG41" s="67"/>
      <c r="EH41" s="67"/>
      <c r="EI41" s="67"/>
      <c r="EJ41" s="67"/>
      <c r="EK41" s="67"/>
      <c r="EL41" s="68"/>
      <c r="EN41" s="66" t="s">
        <v>3</v>
      </c>
      <c r="EO41" s="67"/>
      <c r="EP41" s="67"/>
      <c r="EQ41" s="67"/>
      <c r="ER41" s="67"/>
      <c r="ES41" s="67"/>
      <c r="ET41" s="68"/>
      <c r="EV41" s="66" t="s">
        <v>3</v>
      </c>
      <c r="EW41" s="67"/>
      <c r="EX41" s="67"/>
      <c r="EY41" s="67"/>
      <c r="EZ41" s="67"/>
      <c r="FA41" s="68"/>
      <c r="FC41" s="3">
        <v>12</v>
      </c>
      <c r="FD41" s="6">
        <v>0</v>
      </c>
      <c r="FE41" s="7">
        <v>0</v>
      </c>
      <c r="FF41" s="6">
        <v>0</v>
      </c>
      <c r="FG41" s="7">
        <v>0</v>
      </c>
      <c r="FH41" s="6">
        <v>0</v>
      </c>
      <c r="FI41" s="7">
        <v>1</v>
      </c>
      <c r="FJ41" s="6">
        <v>1</v>
      </c>
      <c r="FK41" s="7">
        <v>0</v>
      </c>
      <c r="FL41" s="6">
        <v>2</v>
      </c>
      <c r="FN41" s="66" t="s">
        <v>3</v>
      </c>
      <c r="FO41" s="67"/>
      <c r="FP41" s="67"/>
      <c r="FQ41" s="67"/>
      <c r="FR41" s="67"/>
      <c r="FS41" s="67"/>
      <c r="FT41" s="68"/>
      <c r="FV41" s="66" t="s">
        <v>3</v>
      </c>
      <c r="FW41" s="67"/>
      <c r="FX41" s="67"/>
      <c r="FY41" s="67"/>
      <c r="FZ41" s="67"/>
      <c r="GA41" s="67"/>
      <c r="GB41" s="68"/>
      <c r="GD41" s="66" t="s">
        <v>3</v>
      </c>
      <c r="GE41" s="67"/>
      <c r="GF41" s="67"/>
      <c r="GG41" s="67"/>
      <c r="GH41" s="67"/>
      <c r="GI41" s="67"/>
      <c r="GJ41" s="67"/>
      <c r="GK41" s="67"/>
      <c r="GL41" s="68"/>
      <c r="GN41" s="63" t="s">
        <v>3</v>
      </c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5"/>
    </row>
    <row r="42" spans="2:208" ht="18" customHeight="1" x14ac:dyDescent="0.25">
      <c r="B42" s="61" t="s">
        <v>7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N42" s="61" t="s">
        <v>7</v>
      </c>
      <c r="O42" s="61"/>
      <c r="P42" s="61"/>
      <c r="Q42" s="61"/>
      <c r="R42" s="61"/>
      <c r="S42" s="61"/>
      <c r="T42" s="61"/>
      <c r="V42" s="61" t="s">
        <v>7</v>
      </c>
      <c r="W42" s="61"/>
      <c r="X42" s="61"/>
      <c r="Y42" s="61"/>
      <c r="Z42" s="61"/>
      <c r="AA42" s="61"/>
      <c r="AB42" s="61"/>
      <c r="AD42" s="61" t="s">
        <v>7</v>
      </c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P42" s="61" t="s">
        <v>7</v>
      </c>
      <c r="AQ42" s="61"/>
      <c r="AR42" s="61"/>
      <c r="AS42" s="61"/>
      <c r="AT42" s="61"/>
      <c r="AU42" s="61"/>
      <c r="AV42" s="61"/>
      <c r="AW42" s="61"/>
      <c r="AX42" s="61"/>
      <c r="AY42" s="61"/>
      <c r="BA42" s="61" t="s">
        <v>7</v>
      </c>
      <c r="BB42" s="61"/>
      <c r="BC42" s="61"/>
      <c r="BD42" s="61"/>
      <c r="BE42" s="61"/>
      <c r="BG42" s="62" t="s">
        <v>7</v>
      </c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Y42" s="62" t="s">
        <v>7</v>
      </c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20"/>
      <c r="CR42" s="61" t="s">
        <v>7</v>
      </c>
      <c r="CS42" s="61"/>
      <c r="CT42" s="61"/>
      <c r="CU42" s="61"/>
      <c r="CV42" s="61"/>
      <c r="CW42" s="61"/>
      <c r="CX42" s="61"/>
      <c r="CY42" s="61"/>
      <c r="DA42" s="58" t="s">
        <v>8</v>
      </c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60"/>
      <c r="DO42" s="66" t="s">
        <v>3</v>
      </c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8"/>
      <c r="EC42" s="61" t="s">
        <v>7</v>
      </c>
      <c r="ED42" s="61"/>
      <c r="EE42" s="61"/>
      <c r="EF42" s="61"/>
      <c r="EG42" s="61"/>
      <c r="EH42" s="61"/>
      <c r="EI42" s="61"/>
      <c r="EJ42" s="61"/>
      <c r="EK42" s="61"/>
      <c r="EL42" s="61"/>
      <c r="EN42" s="61" t="s">
        <v>7</v>
      </c>
      <c r="EO42" s="61"/>
      <c r="EP42" s="61"/>
      <c r="EQ42" s="61"/>
      <c r="ER42" s="61"/>
      <c r="ES42" s="61"/>
      <c r="ET42" s="61"/>
      <c r="EV42" s="61" t="s">
        <v>7</v>
      </c>
      <c r="EW42" s="61"/>
      <c r="EX42" s="61"/>
      <c r="EY42" s="61"/>
      <c r="EZ42" s="61"/>
      <c r="FA42" s="61"/>
      <c r="FC42" s="61" t="s">
        <v>7</v>
      </c>
      <c r="FD42" s="61"/>
      <c r="FE42" s="61"/>
      <c r="FF42" s="61"/>
      <c r="FG42" s="61"/>
      <c r="FH42" s="61"/>
      <c r="FI42" s="61"/>
      <c r="FJ42" s="61"/>
      <c r="FK42" s="61"/>
      <c r="FL42" s="61"/>
      <c r="FN42" s="61" t="s">
        <v>7</v>
      </c>
      <c r="FO42" s="61"/>
      <c r="FP42" s="61"/>
      <c r="FQ42" s="61"/>
      <c r="FR42" s="61"/>
      <c r="FS42" s="61"/>
      <c r="FT42" s="61"/>
      <c r="FV42" s="61" t="s">
        <v>7</v>
      </c>
      <c r="FW42" s="61"/>
      <c r="FX42" s="61"/>
      <c r="FY42" s="61"/>
      <c r="FZ42" s="61"/>
      <c r="GA42" s="61"/>
      <c r="GB42" s="61"/>
      <c r="GD42" s="61" t="s">
        <v>7</v>
      </c>
      <c r="GE42" s="61"/>
      <c r="GF42" s="61"/>
      <c r="GG42" s="61"/>
      <c r="GH42" s="61"/>
      <c r="GI42" s="61"/>
      <c r="GJ42" s="61"/>
      <c r="GK42" s="61"/>
      <c r="GL42" s="61"/>
      <c r="GN42" s="58" t="s">
        <v>7</v>
      </c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60"/>
    </row>
    <row r="43" spans="2:208" ht="15" customHeight="1" x14ac:dyDescent="0.25">
      <c r="B43" s="66" t="s">
        <v>3</v>
      </c>
      <c r="C43" s="67"/>
      <c r="D43" s="67"/>
      <c r="E43" s="67"/>
      <c r="F43" s="67"/>
      <c r="G43" s="67"/>
      <c r="H43" s="67"/>
      <c r="I43" s="67"/>
      <c r="J43" s="67"/>
      <c r="K43" s="67"/>
      <c r="L43" s="68"/>
      <c r="N43" s="63" t="s">
        <v>3</v>
      </c>
      <c r="O43" s="64"/>
      <c r="P43" s="64"/>
      <c r="Q43" s="64"/>
      <c r="R43" s="64"/>
      <c r="S43" s="64"/>
      <c r="T43" s="65"/>
      <c r="V43" s="63" t="s">
        <v>3</v>
      </c>
      <c r="W43" s="64"/>
      <c r="X43" s="64"/>
      <c r="Y43" s="64"/>
      <c r="Z43" s="64"/>
      <c r="AA43" s="64"/>
      <c r="AB43" s="65"/>
      <c r="AD43" s="66" t="s">
        <v>3</v>
      </c>
      <c r="AE43" s="67"/>
      <c r="AF43" s="67"/>
      <c r="AG43" s="67"/>
      <c r="AH43" s="67"/>
      <c r="AI43" s="67"/>
      <c r="AJ43" s="67"/>
      <c r="AK43" s="67"/>
      <c r="AL43" s="67"/>
      <c r="AM43" s="67"/>
      <c r="AN43" s="68"/>
      <c r="AP43" s="66" t="s">
        <v>3</v>
      </c>
      <c r="AQ43" s="67"/>
      <c r="AR43" s="67"/>
      <c r="AS43" s="67"/>
      <c r="AT43" s="67"/>
      <c r="AU43" s="67"/>
      <c r="AV43" s="67"/>
      <c r="AW43" s="67"/>
      <c r="AX43" s="67"/>
      <c r="AY43" s="68"/>
      <c r="BA43" s="63" t="s">
        <v>3</v>
      </c>
      <c r="BB43" s="64"/>
      <c r="BC43" s="64"/>
      <c r="BD43" s="64"/>
      <c r="BE43" s="65"/>
      <c r="BG43" s="3"/>
      <c r="BH43" s="63" t="s">
        <v>3</v>
      </c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5"/>
      <c r="BY43" s="3"/>
      <c r="BZ43" s="66" t="s">
        <v>3</v>
      </c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8"/>
      <c r="CR43" s="66" t="s">
        <v>3</v>
      </c>
      <c r="CS43" s="67"/>
      <c r="CT43" s="67"/>
      <c r="CU43" s="67"/>
      <c r="CV43" s="67"/>
      <c r="CW43" s="67"/>
      <c r="CX43" s="67"/>
      <c r="CY43" s="68"/>
      <c r="DA43" s="66" t="s">
        <v>3</v>
      </c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8"/>
      <c r="DO43" s="58" t="s">
        <v>7</v>
      </c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60"/>
      <c r="EC43" s="22">
        <v>2</v>
      </c>
      <c r="ED43" s="66" t="s">
        <v>6</v>
      </c>
      <c r="EE43" s="67"/>
      <c r="EF43" s="67"/>
      <c r="EG43" s="67"/>
      <c r="EH43" s="67"/>
      <c r="EI43" s="67"/>
      <c r="EJ43" s="67"/>
      <c r="EK43" s="67"/>
      <c r="EL43" s="68"/>
      <c r="EN43" s="66" t="s">
        <v>3</v>
      </c>
      <c r="EO43" s="67"/>
      <c r="EP43" s="67"/>
      <c r="EQ43" s="67"/>
      <c r="ER43" s="67"/>
      <c r="ES43" s="67"/>
      <c r="ET43" s="68"/>
      <c r="EV43" s="66" t="s">
        <v>3</v>
      </c>
      <c r="EW43" s="67"/>
      <c r="EX43" s="67"/>
      <c r="EY43" s="67"/>
      <c r="EZ43" s="67"/>
      <c r="FA43" s="68"/>
      <c r="FC43" s="3">
        <v>29</v>
      </c>
      <c r="FD43" s="6">
        <v>0</v>
      </c>
      <c r="FE43" s="7">
        <v>0</v>
      </c>
      <c r="FF43" s="6">
        <v>0</v>
      </c>
      <c r="FG43" s="7">
        <v>0</v>
      </c>
      <c r="FH43" s="6">
        <v>0</v>
      </c>
      <c r="FI43" s="7">
        <v>1</v>
      </c>
      <c r="FJ43" s="6">
        <v>0</v>
      </c>
      <c r="FK43" s="7">
        <v>0</v>
      </c>
      <c r="FL43" s="6">
        <v>1</v>
      </c>
      <c r="FN43" s="66" t="s">
        <v>3</v>
      </c>
      <c r="FO43" s="67"/>
      <c r="FP43" s="67"/>
      <c r="FQ43" s="67"/>
      <c r="FR43" s="67"/>
      <c r="FS43" s="67"/>
      <c r="FT43" s="68"/>
      <c r="FV43" s="66" t="s">
        <v>3</v>
      </c>
      <c r="FW43" s="67"/>
      <c r="FX43" s="67"/>
      <c r="FY43" s="67"/>
      <c r="FZ43" s="67"/>
      <c r="GA43" s="67"/>
      <c r="GB43" s="68"/>
      <c r="GD43" s="66" t="s">
        <v>3</v>
      </c>
      <c r="GE43" s="67"/>
      <c r="GF43" s="67"/>
      <c r="GG43" s="67"/>
      <c r="GH43" s="67"/>
      <c r="GI43" s="67"/>
      <c r="GJ43" s="67"/>
      <c r="GK43" s="67"/>
      <c r="GL43" s="68"/>
      <c r="GN43" s="4">
        <v>2</v>
      </c>
      <c r="GO43" s="9">
        <v>0</v>
      </c>
      <c r="GP43" s="7">
        <v>0</v>
      </c>
      <c r="GQ43" s="9">
        <v>0</v>
      </c>
      <c r="GR43" s="7">
        <v>1</v>
      </c>
      <c r="GS43" s="9">
        <v>0</v>
      </c>
      <c r="GT43" s="7">
        <v>1</v>
      </c>
      <c r="GU43" s="9">
        <v>1</v>
      </c>
      <c r="GV43" s="7">
        <v>1</v>
      </c>
      <c r="GW43" s="9">
        <v>0</v>
      </c>
      <c r="GX43" s="7">
        <v>0</v>
      </c>
      <c r="GY43" s="9">
        <v>0</v>
      </c>
      <c r="GZ43" s="6">
        <v>4</v>
      </c>
    </row>
    <row r="44" spans="2:208" ht="15" customHeight="1" x14ac:dyDescent="0.25">
      <c r="B44" s="61" t="s">
        <v>5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N44" s="61" t="s">
        <v>5</v>
      </c>
      <c r="O44" s="61"/>
      <c r="P44" s="61"/>
      <c r="Q44" s="61"/>
      <c r="R44" s="61"/>
      <c r="S44" s="61"/>
      <c r="T44" s="61"/>
      <c r="V44" s="61" t="s">
        <v>5</v>
      </c>
      <c r="W44" s="61"/>
      <c r="X44" s="61"/>
      <c r="Y44" s="61"/>
      <c r="Z44" s="61"/>
      <c r="AA44" s="61"/>
      <c r="AB44" s="61"/>
      <c r="AD44" s="61" t="s">
        <v>5</v>
      </c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P44" s="61" t="s">
        <v>5</v>
      </c>
      <c r="AQ44" s="61"/>
      <c r="AR44" s="61"/>
      <c r="AS44" s="61"/>
      <c r="AT44" s="61"/>
      <c r="AU44" s="61"/>
      <c r="AV44" s="61"/>
      <c r="AW44" s="61"/>
      <c r="AX44" s="61"/>
      <c r="AY44" s="61"/>
      <c r="BA44" s="61" t="s">
        <v>5</v>
      </c>
      <c r="BB44" s="61"/>
      <c r="BC44" s="61"/>
      <c r="BD44" s="61"/>
      <c r="BE44" s="61"/>
      <c r="BG44" s="62" t="s">
        <v>5</v>
      </c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Y44" s="62" t="s">
        <v>5</v>
      </c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20"/>
      <c r="CR44" s="61" t="s">
        <v>5</v>
      </c>
      <c r="CS44" s="61"/>
      <c r="CT44" s="61"/>
      <c r="CU44" s="61"/>
      <c r="CV44" s="61"/>
      <c r="CW44" s="61"/>
      <c r="CX44" s="61"/>
      <c r="CY44" s="61"/>
      <c r="DA44" s="58" t="s">
        <v>7</v>
      </c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60"/>
      <c r="DO44" s="11">
        <v>29</v>
      </c>
      <c r="DP44" s="9">
        <v>0</v>
      </c>
      <c r="DQ44" s="7">
        <v>0</v>
      </c>
      <c r="DR44" s="9">
        <v>0</v>
      </c>
      <c r="DS44" s="7">
        <v>0</v>
      </c>
      <c r="DT44" s="9">
        <v>0</v>
      </c>
      <c r="DU44" s="7">
        <v>0</v>
      </c>
      <c r="DV44" s="9">
        <v>0</v>
      </c>
      <c r="DW44" s="7">
        <v>0</v>
      </c>
      <c r="DX44" s="9">
        <v>0</v>
      </c>
      <c r="DY44" s="7">
        <v>0</v>
      </c>
      <c r="DZ44" s="9">
        <v>0</v>
      </c>
      <c r="EA44" s="21">
        <v>0</v>
      </c>
      <c r="EC44" s="61" t="s">
        <v>5</v>
      </c>
      <c r="ED44" s="61"/>
      <c r="EE44" s="61"/>
      <c r="EF44" s="61"/>
      <c r="EG44" s="61"/>
      <c r="EH44" s="61"/>
      <c r="EI44" s="61"/>
      <c r="EJ44" s="61"/>
      <c r="EK44" s="61"/>
      <c r="EL44" s="61"/>
      <c r="EN44" s="61" t="s">
        <v>5</v>
      </c>
      <c r="EO44" s="61"/>
      <c r="EP44" s="61"/>
      <c r="EQ44" s="61"/>
      <c r="ER44" s="61"/>
      <c r="ES44" s="61"/>
      <c r="ET44" s="61"/>
      <c r="EV44" s="61" t="s">
        <v>5</v>
      </c>
      <c r="EW44" s="61"/>
      <c r="EX44" s="61"/>
      <c r="EY44" s="61"/>
      <c r="EZ44" s="61"/>
      <c r="FA44" s="61"/>
      <c r="FC44" s="61" t="s">
        <v>5</v>
      </c>
      <c r="FD44" s="61"/>
      <c r="FE44" s="61"/>
      <c r="FF44" s="61"/>
      <c r="FG44" s="61"/>
      <c r="FH44" s="61"/>
      <c r="FI44" s="61"/>
      <c r="FJ44" s="61"/>
      <c r="FK44" s="61"/>
      <c r="FL44" s="61"/>
      <c r="FN44" s="61" t="s">
        <v>5</v>
      </c>
      <c r="FO44" s="61"/>
      <c r="FP44" s="61"/>
      <c r="FQ44" s="61"/>
      <c r="FR44" s="61"/>
      <c r="FS44" s="61"/>
      <c r="FT44" s="61"/>
      <c r="FV44" s="61" t="s">
        <v>5</v>
      </c>
      <c r="FW44" s="61"/>
      <c r="FX44" s="61"/>
      <c r="FY44" s="61"/>
      <c r="FZ44" s="61"/>
      <c r="GA44" s="61"/>
      <c r="GB44" s="61"/>
      <c r="GD44" s="61" t="s">
        <v>5</v>
      </c>
      <c r="GE44" s="61"/>
      <c r="GF44" s="61"/>
      <c r="GG44" s="61"/>
      <c r="GH44" s="61"/>
      <c r="GI44" s="61"/>
      <c r="GJ44" s="61"/>
      <c r="GK44" s="61"/>
      <c r="GL44" s="61"/>
      <c r="GN44" s="58" t="s">
        <v>5</v>
      </c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60"/>
    </row>
    <row r="45" spans="2:208" ht="15" customHeight="1" x14ac:dyDescent="0.25">
      <c r="B45" s="4">
        <v>7</v>
      </c>
      <c r="C45" s="72" t="s">
        <v>1</v>
      </c>
      <c r="D45" s="73"/>
      <c r="E45" s="73"/>
      <c r="F45" s="73"/>
      <c r="G45" s="73"/>
      <c r="H45" s="73"/>
      <c r="I45" s="73"/>
      <c r="J45" s="73"/>
      <c r="K45" s="73"/>
      <c r="L45" s="74"/>
      <c r="N45" s="4">
        <v>26</v>
      </c>
      <c r="O45" s="6">
        <v>0</v>
      </c>
      <c r="P45" s="19" t="s">
        <v>4</v>
      </c>
      <c r="Q45" s="6">
        <v>0</v>
      </c>
      <c r="R45" s="7">
        <v>1</v>
      </c>
      <c r="S45" s="6">
        <v>0</v>
      </c>
      <c r="T45" s="6">
        <v>1</v>
      </c>
      <c r="V45" s="63" t="s">
        <v>3</v>
      </c>
      <c r="W45" s="64"/>
      <c r="X45" s="64"/>
      <c r="Y45" s="64"/>
      <c r="Z45" s="64"/>
      <c r="AA45" s="64"/>
      <c r="AB45" s="65"/>
      <c r="AD45" s="9">
        <v>20</v>
      </c>
      <c r="AE45" s="63" t="s">
        <v>6</v>
      </c>
      <c r="AF45" s="64"/>
      <c r="AG45" s="64"/>
      <c r="AH45" s="64"/>
      <c r="AI45" s="64"/>
      <c r="AJ45" s="64"/>
      <c r="AK45" s="64"/>
      <c r="AL45" s="64"/>
      <c r="AM45" s="64"/>
      <c r="AN45" s="65"/>
      <c r="AP45" s="3">
        <v>11</v>
      </c>
      <c r="AQ45" s="75" t="s">
        <v>1</v>
      </c>
      <c r="AR45" s="76"/>
      <c r="AS45" s="76"/>
      <c r="AT45" s="76"/>
      <c r="AU45" s="76"/>
      <c r="AV45" s="76"/>
      <c r="AW45" s="76"/>
      <c r="AX45" s="76"/>
      <c r="AY45" s="77"/>
      <c r="BA45" s="63" t="s">
        <v>3</v>
      </c>
      <c r="BB45" s="64"/>
      <c r="BC45" s="64"/>
      <c r="BD45" s="64"/>
      <c r="BE45" s="65"/>
      <c r="BG45" s="3"/>
      <c r="BH45" s="63" t="s">
        <v>3</v>
      </c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5"/>
      <c r="BY45" s="3"/>
      <c r="BZ45" s="66" t="s">
        <v>3</v>
      </c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8"/>
      <c r="CR45" s="66" t="s">
        <v>3</v>
      </c>
      <c r="CS45" s="67"/>
      <c r="CT45" s="67"/>
      <c r="CU45" s="67"/>
      <c r="CV45" s="67"/>
      <c r="CW45" s="67"/>
      <c r="CX45" s="67"/>
      <c r="CY45" s="68"/>
      <c r="DA45" s="66" t="s">
        <v>3</v>
      </c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8"/>
      <c r="DO45" s="58" t="s">
        <v>5</v>
      </c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60"/>
      <c r="EC45" s="3">
        <v>6</v>
      </c>
      <c r="ED45" s="66" t="s">
        <v>1</v>
      </c>
      <c r="EE45" s="67"/>
      <c r="EF45" s="67"/>
      <c r="EG45" s="67"/>
      <c r="EH45" s="67"/>
      <c r="EI45" s="67"/>
      <c r="EJ45" s="67"/>
      <c r="EK45" s="67"/>
      <c r="EL45" s="68"/>
      <c r="EN45" s="66" t="s">
        <v>3</v>
      </c>
      <c r="EO45" s="67"/>
      <c r="EP45" s="67"/>
      <c r="EQ45" s="67"/>
      <c r="ER45" s="67"/>
      <c r="ES45" s="67"/>
      <c r="ET45" s="68"/>
      <c r="EV45" s="3">
        <v>19</v>
      </c>
      <c r="EW45" s="66" t="s">
        <v>1</v>
      </c>
      <c r="EX45" s="67"/>
      <c r="EY45" s="67"/>
      <c r="EZ45" s="67"/>
      <c r="FA45" s="68"/>
      <c r="FC45" s="3">
        <v>14</v>
      </c>
      <c r="FD45" s="6">
        <v>0</v>
      </c>
      <c r="FE45" s="7">
        <v>0</v>
      </c>
      <c r="FF45" s="6">
        <v>0</v>
      </c>
      <c r="FG45" s="7">
        <v>0</v>
      </c>
      <c r="FH45" s="6">
        <v>0</v>
      </c>
      <c r="FI45" s="7">
        <v>1</v>
      </c>
      <c r="FJ45" s="6">
        <v>0</v>
      </c>
      <c r="FK45" s="7">
        <v>0</v>
      </c>
      <c r="FL45" s="6">
        <v>1</v>
      </c>
      <c r="FN45" s="3">
        <v>20</v>
      </c>
      <c r="FO45" s="9">
        <v>0</v>
      </c>
      <c r="FP45" s="9">
        <v>0</v>
      </c>
      <c r="FQ45" s="9">
        <v>1</v>
      </c>
      <c r="FR45" s="9">
        <v>0</v>
      </c>
      <c r="FS45" s="9">
        <v>0</v>
      </c>
      <c r="FT45" s="9">
        <v>1</v>
      </c>
      <c r="FV45" s="3">
        <v>14</v>
      </c>
      <c r="FW45" s="9">
        <v>0</v>
      </c>
      <c r="FX45" s="9">
        <v>0</v>
      </c>
      <c r="FY45" s="9">
        <v>1</v>
      </c>
      <c r="FZ45" s="9">
        <v>0</v>
      </c>
      <c r="GA45" s="9">
        <v>0</v>
      </c>
      <c r="GB45" s="9">
        <v>1</v>
      </c>
      <c r="GD45" s="66" t="s">
        <v>3</v>
      </c>
      <c r="GE45" s="67"/>
      <c r="GF45" s="67"/>
      <c r="GG45" s="67"/>
      <c r="GH45" s="67"/>
      <c r="GI45" s="67"/>
      <c r="GJ45" s="67"/>
      <c r="GK45" s="67"/>
      <c r="GL45" s="68"/>
      <c r="GN45" s="4">
        <v>21</v>
      </c>
      <c r="GO45" s="66" t="s">
        <v>1</v>
      </c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8"/>
    </row>
    <row r="46" spans="2:208" ht="15" customHeight="1" x14ac:dyDescent="0.25">
      <c r="B46" s="61" t="s">
        <v>2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N46" s="61" t="s">
        <v>2</v>
      </c>
      <c r="O46" s="61"/>
      <c r="P46" s="61"/>
      <c r="Q46" s="61"/>
      <c r="R46" s="61"/>
      <c r="S46" s="61"/>
      <c r="T46" s="61"/>
      <c r="V46" s="61" t="s">
        <v>2</v>
      </c>
      <c r="W46" s="61"/>
      <c r="X46" s="61"/>
      <c r="Y46" s="61"/>
      <c r="Z46" s="61"/>
      <c r="AA46" s="61"/>
      <c r="AB46" s="61"/>
      <c r="AD46" s="61" t="s">
        <v>2</v>
      </c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P46" s="61" t="s">
        <v>2</v>
      </c>
      <c r="AQ46" s="61"/>
      <c r="AR46" s="61"/>
      <c r="AS46" s="61"/>
      <c r="AT46" s="61"/>
      <c r="AU46" s="61"/>
      <c r="AV46" s="61"/>
      <c r="AW46" s="61"/>
      <c r="AX46" s="61"/>
      <c r="AY46" s="61"/>
      <c r="BA46" s="61" t="s">
        <v>2</v>
      </c>
      <c r="BB46" s="61"/>
      <c r="BC46" s="61"/>
      <c r="BD46" s="61"/>
      <c r="BE46" s="61"/>
      <c r="BG46" s="62" t="s">
        <v>2</v>
      </c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Y46" s="62" t="s">
        <v>2</v>
      </c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20"/>
      <c r="CR46" s="61" t="s">
        <v>2</v>
      </c>
      <c r="CS46" s="61"/>
      <c r="CT46" s="61"/>
      <c r="CU46" s="61"/>
      <c r="CV46" s="61"/>
      <c r="CW46" s="61"/>
      <c r="CX46" s="61"/>
      <c r="CY46" s="61"/>
      <c r="DA46" s="58" t="s">
        <v>5</v>
      </c>
      <c r="DB46" s="59"/>
      <c r="DC46" s="59"/>
      <c r="DD46" s="59"/>
      <c r="DE46" s="59"/>
      <c r="DF46" s="59"/>
      <c r="DG46" s="59"/>
      <c r="DH46" s="59"/>
      <c r="DI46" s="59"/>
      <c r="DJ46" s="59"/>
      <c r="DK46" s="59"/>
      <c r="DL46" s="59"/>
      <c r="DM46" s="60"/>
      <c r="DO46" s="11">
        <v>27</v>
      </c>
      <c r="DP46" s="66" t="s">
        <v>1</v>
      </c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8"/>
      <c r="EC46" s="61" t="s">
        <v>2</v>
      </c>
      <c r="ED46" s="61"/>
      <c r="EE46" s="61"/>
      <c r="EF46" s="61"/>
      <c r="EG46" s="61"/>
      <c r="EH46" s="61"/>
      <c r="EI46" s="61"/>
      <c r="EJ46" s="61"/>
      <c r="EK46" s="61"/>
      <c r="EL46" s="61"/>
      <c r="EN46" s="61" t="s">
        <v>2</v>
      </c>
      <c r="EO46" s="61"/>
      <c r="EP46" s="61"/>
      <c r="EQ46" s="61"/>
      <c r="ER46" s="61"/>
      <c r="ES46" s="61"/>
      <c r="ET46" s="61"/>
      <c r="EV46" s="61" t="s">
        <v>2</v>
      </c>
      <c r="EW46" s="61"/>
      <c r="EX46" s="61"/>
      <c r="EY46" s="61"/>
      <c r="EZ46" s="61"/>
      <c r="FA46" s="61"/>
      <c r="FC46" s="3">
        <v>21</v>
      </c>
      <c r="FD46" s="6">
        <v>0</v>
      </c>
      <c r="FE46" s="7">
        <v>0</v>
      </c>
      <c r="FF46" s="6">
        <v>0</v>
      </c>
      <c r="FG46" s="7">
        <v>0</v>
      </c>
      <c r="FH46" s="6">
        <v>1</v>
      </c>
      <c r="FI46" s="7">
        <v>1</v>
      </c>
      <c r="FJ46" s="6">
        <v>0</v>
      </c>
      <c r="FK46" s="7">
        <v>0</v>
      </c>
      <c r="FL46" s="6">
        <v>2</v>
      </c>
      <c r="FN46" s="61" t="s">
        <v>2</v>
      </c>
      <c r="FO46" s="61"/>
      <c r="FP46" s="61"/>
      <c r="FQ46" s="61"/>
      <c r="FR46" s="61"/>
      <c r="FS46" s="61"/>
      <c r="FT46" s="61"/>
      <c r="FV46" s="61" t="s">
        <v>2</v>
      </c>
      <c r="FW46" s="61"/>
      <c r="FX46" s="61"/>
      <c r="FY46" s="61"/>
      <c r="FZ46" s="61"/>
      <c r="GA46" s="61"/>
      <c r="GB46" s="61"/>
      <c r="GD46" s="61" t="s">
        <v>2</v>
      </c>
      <c r="GE46" s="61"/>
      <c r="GF46" s="61"/>
      <c r="GG46" s="61"/>
      <c r="GH46" s="61"/>
      <c r="GI46" s="61"/>
      <c r="GJ46" s="61"/>
      <c r="GK46" s="61"/>
      <c r="GL46" s="61"/>
      <c r="GN46" s="58" t="s">
        <v>2</v>
      </c>
      <c r="GO46" s="59"/>
      <c r="GP46" s="59"/>
      <c r="GQ46" s="59"/>
      <c r="GR46" s="59"/>
      <c r="GS46" s="59"/>
      <c r="GT46" s="59"/>
      <c r="GU46" s="59"/>
      <c r="GV46" s="59"/>
      <c r="GW46" s="59"/>
      <c r="GX46" s="59"/>
      <c r="GY46" s="59"/>
      <c r="GZ46" s="60"/>
    </row>
    <row r="47" spans="2:208" x14ac:dyDescent="0.25">
      <c r="B47" s="3">
        <v>4</v>
      </c>
      <c r="C47" s="17">
        <v>0</v>
      </c>
      <c r="D47" s="17">
        <v>0</v>
      </c>
      <c r="E47" s="17">
        <v>0</v>
      </c>
      <c r="F47" s="17">
        <v>1</v>
      </c>
      <c r="G47" s="17">
        <v>0</v>
      </c>
      <c r="H47" s="17">
        <v>1</v>
      </c>
      <c r="I47" s="17">
        <v>0</v>
      </c>
      <c r="J47" s="17">
        <v>0</v>
      </c>
      <c r="K47" s="17" t="s">
        <v>4</v>
      </c>
      <c r="L47" s="17">
        <v>2</v>
      </c>
      <c r="N47" s="4">
        <v>24</v>
      </c>
      <c r="O47" s="6">
        <v>0</v>
      </c>
      <c r="P47" s="19" t="s">
        <v>4</v>
      </c>
      <c r="Q47" s="6">
        <v>0</v>
      </c>
      <c r="R47" s="7">
        <v>0</v>
      </c>
      <c r="S47" s="6">
        <v>0</v>
      </c>
      <c r="T47" s="6">
        <v>0</v>
      </c>
      <c r="V47" s="66" t="s">
        <v>1</v>
      </c>
      <c r="W47" s="67"/>
      <c r="X47" s="67"/>
      <c r="Y47" s="67"/>
      <c r="Z47" s="67"/>
      <c r="AA47" s="67"/>
      <c r="AB47" s="68"/>
      <c r="AD47" s="9">
        <v>24</v>
      </c>
      <c r="AE47" s="63" t="s">
        <v>1</v>
      </c>
      <c r="AF47" s="64"/>
      <c r="AG47" s="64"/>
      <c r="AH47" s="64"/>
      <c r="AI47" s="64"/>
      <c r="AJ47" s="64"/>
      <c r="AK47" s="64"/>
      <c r="AL47" s="64"/>
      <c r="AM47" s="64"/>
      <c r="AN47" s="65"/>
      <c r="AP47" s="3">
        <v>25</v>
      </c>
      <c r="AQ47" s="21">
        <v>0</v>
      </c>
      <c r="AR47" s="21">
        <v>0</v>
      </c>
      <c r="AS47" s="21">
        <v>0</v>
      </c>
      <c r="AT47" s="21">
        <v>1</v>
      </c>
      <c r="AU47" s="21">
        <v>0</v>
      </c>
      <c r="AV47" s="21">
        <v>1</v>
      </c>
      <c r="AW47" s="21">
        <v>0</v>
      </c>
      <c r="AX47" s="21">
        <v>0</v>
      </c>
      <c r="AY47" s="21">
        <v>2</v>
      </c>
      <c r="BA47" s="63" t="s">
        <v>3</v>
      </c>
      <c r="BB47" s="64"/>
      <c r="BC47" s="64"/>
      <c r="BD47" s="64"/>
      <c r="BE47" s="65"/>
      <c r="BG47" s="3"/>
      <c r="BH47" s="63" t="s">
        <v>3</v>
      </c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5"/>
      <c r="BY47" s="3"/>
      <c r="BZ47" s="66" t="s">
        <v>3</v>
      </c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8"/>
      <c r="CR47" s="66" t="s">
        <v>1</v>
      </c>
      <c r="CS47" s="67"/>
      <c r="CT47" s="67"/>
      <c r="CU47" s="67"/>
      <c r="CV47" s="67"/>
      <c r="CW47" s="67"/>
      <c r="CX47" s="67"/>
      <c r="CY47" s="68"/>
      <c r="DA47" s="66" t="s">
        <v>3</v>
      </c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8"/>
      <c r="DO47" s="58" t="s">
        <v>2</v>
      </c>
      <c r="DP47" s="59"/>
      <c r="DQ47" s="59"/>
      <c r="DR47" s="59"/>
      <c r="DS47" s="59"/>
      <c r="DT47" s="59"/>
      <c r="DU47" s="59"/>
      <c r="DV47" s="59"/>
      <c r="DW47" s="59"/>
      <c r="DX47" s="59"/>
      <c r="DY47" s="59"/>
      <c r="DZ47" s="59"/>
      <c r="EA47" s="60"/>
      <c r="EC47" s="3">
        <v>3</v>
      </c>
      <c r="ED47" s="9">
        <v>0</v>
      </c>
      <c r="EE47" s="7">
        <v>0</v>
      </c>
      <c r="EF47" s="9">
        <v>1</v>
      </c>
      <c r="EG47" s="7">
        <v>0</v>
      </c>
      <c r="EH47" s="9">
        <v>1</v>
      </c>
      <c r="EI47" s="7">
        <v>0</v>
      </c>
      <c r="EJ47" s="9">
        <v>0</v>
      </c>
      <c r="EK47" s="7">
        <v>0</v>
      </c>
      <c r="EL47" s="9">
        <v>2</v>
      </c>
      <c r="EN47" s="3">
        <v>29</v>
      </c>
      <c r="EO47" s="17">
        <v>0</v>
      </c>
      <c r="EP47" s="18">
        <v>0</v>
      </c>
      <c r="EQ47" s="17">
        <v>0</v>
      </c>
      <c r="ER47" s="18">
        <v>1</v>
      </c>
      <c r="ES47" s="17">
        <v>0</v>
      </c>
      <c r="ET47" s="17">
        <f>SUM(EO47:ES47)</f>
        <v>1</v>
      </c>
      <c r="EV47" s="3">
        <v>23</v>
      </c>
      <c r="EW47" s="3">
        <v>0</v>
      </c>
      <c r="EX47" s="16">
        <v>1</v>
      </c>
      <c r="EY47" s="3">
        <v>0</v>
      </c>
      <c r="EZ47" s="16">
        <v>0</v>
      </c>
      <c r="FA47" s="3">
        <v>1</v>
      </c>
      <c r="FC47" s="3">
        <v>27</v>
      </c>
      <c r="FD47" s="6">
        <v>0</v>
      </c>
      <c r="FE47" s="7">
        <v>0</v>
      </c>
      <c r="FF47" s="6">
        <v>0</v>
      </c>
      <c r="FG47" s="7">
        <v>0</v>
      </c>
      <c r="FH47" s="6">
        <v>0</v>
      </c>
      <c r="FI47" s="7">
        <v>1</v>
      </c>
      <c r="FJ47" s="6">
        <v>0</v>
      </c>
      <c r="FK47" s="7">
        <v>0</v>
      </c>
      <c r="FL47" s="6">
        <v>1</v>
      </c>
      <c r="FN47" s="3">
        <v>24</v>
      </c>
      <c r="FO47" s="9">
        <v>0</v>
      </c>
      <c r="FP47" s="9">
        <v>0</v>
      </c>
      <c r="FQ47" s="9">
        <v>1</v>
      </c>
      <c r="FR47" s="9">
        <v>1</v>
      </c>
      <c r="FS47" s="9">
        <v>0</v>
      </c>
      <c r="FT47" s="9">
        <v>2</v>
      </c>
      <c r="FV47" s="66" t="s">
        <v>3</v>
      </c>
      <c r="FW47" s="67"/>
      <c r="FX47" s="67"/>
      <c r="FY47" s="67"/>
      <c r="FZ47" s="67"/>
      <c r="GA47" s="67"/>
      <c r="GB47" s="68"/>
      <c r="GD47" s="3">
        <v>25</v>
      </c>
      <c r="GE47" s="11">
        <v>0</v>
      </c>
      <c r="GF47" s="15">
        <v>0</v>
      </c>
      <c r="GG47" s="11">
        <v>1</v>
      </c>
      <c r="GH47" s="15">
        <v>1</v>
      </c>
      <c r="GI47" s="11">
        <v>0</v>
      </c>
      <c r="GJ47" s="15">
        <v>1</v>
      </c>
      <c r="GK47" s="11">
        <v>0</v>
      </c>
      <c r="GL47" s="3">
        <f>SUM(GE47:GK47)</f>
        <v>3</v>
      </c>
      <c r="GN47" s="4">
        <v>3</v>
      </c>
      <c r="GO47" s="66" t="s">
        <v>1</v>
      </c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8"/>
    </row>
    <row r="48" spans="2:208" ht="15" customHeight="1" x14ac:dyDescent="0.25">
      <c r="B48" s="61" t="s">
        <v>92</v>
      </c>
      <c r="C48" s="61"/>
      <c r="D48" s="61"/>
      <c r="E48" s="61"/>
      <c r="F48" s="61"/>
      <c r="G48" s="61"/>
      <c r="H48" s="61"/>
      <c r="I48" s="61"/>
      <c r="J48" s="61"/>
      <c r="K48" s="61"/>
      <c r="L48" s="61"/>
      <c r="N48" s="61" t="s">
        <v>92</v>
      </c>
      <c r="O48" s="61"/>
      <c r="P48" s="61"/>
      <c r="Q48" s="61"/>
      <c r="R48" s="61"/>
      <c r="S48" s="61"/>
      <c r="T48" s="61"/>
      <c r="V48" s="61" t="s">
        <v>92</v>
      </c>
      <c r="W48" s="61"/>
      <c r="X48" s="61"/>
      <c r="Y48" s="61"/>
      <c r="Z48" s="61"/>
      <c r="AA48" s="61"/>
      <c r="AB48" s="61"/>
      <c r="AD48" s="61" t="s">
        <v>92</v>
      </c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P48" s="61" t="s">
        <v>92</v>
      </c>
      <c r="AQ48" s="61"/>
      <c r="AR48" s="61"/>
      <c r="AS48" s="61"/>
      <c r="AT48" s="61"/>
      <c r="AU48" s="61"/>
      <c r="AV48" s="61"/>
      <c r="AW48" s="61"/>
      <c r="AX48" s="61"/>
      <c r="AY48" s="61"/>
      <c r="BA48" s="61" t="s">
        <v>92</v>
      </c>
      <c r="BB48" s="61"/>
      <c r="BC48" s="61"/>
      <c r="BD48" s="61"/>
      <c r="BE48" s="61"/>
      <c r="BG48" s="78" t="s">
        <v>92</v>
      </c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80"/>
      <c r="BY48" s="62" t="s">
        <v>92</v>
      </c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20"/>
      <c r="CR48" s="61" t="s">
        <v>92</v>
      </c>
      <c r="CS48" s="61"/>
      <c r="CT48" s="61"/>
      <c r="CU48" s="61"/>
      <c r="CV48" s="61"/>
      <c r="CW48" s="61"/>
      <c r="CX48" s="61"/>
      <c r="CY48" s="61"/>
      <c r="DA48" s="58" t="s">
        <v>2</v>
      </c>
      <c r="DB48" s="59"/>
      <c r="DC48" s="59"/>
      <c r="DD48" s="59"/>
      <c r="DE48" s="59"/>
      <c r="DF48" s="59"/>
      <c r="DG48" s="59"/>
      <c r="DH48" s="59"/>
      <c r="DI48" s="59"/>
      <c r="DJ48" s="59"/>
      <c r="DK48" s="59"/>
      <c r="DL48" s="59"/>
      <c r="DM48" s="60"/>
      <c r="DO48" s="11">
        <v>4</v>
      </c>
      <c r="DP48" s="9">
        <v>0</v>
      </c>
      <c r="DQ48" s="9">
        <v>1</v>
      </c>
      <c r="DR48" s="9">
        <v>0</v>
      </c>
      <c r="DS48" s="9">
        <v>0</v>
      </c>
      <c r="DT48" s="9">
        <v>0</v>
      </c>
      <c r="DU48" s="9">
        <v>0</v>
      </c>
      <c r="DV48" s="9">
        <v>0</v>
      </c>
      <c r="DW48" s="9">
        <v>1</v>
      </c>
      <c r="DX48" s="9">
        <v>0</v>
      </c>
      <c r="DY48" s="9">
        <v>0</v>
      </c>
      <c r="DZ48" s="9">
        <v>0</v>
      </c>
      <c r="EA48" s="9">
        <v>2</v>
      </c>
      <c r="EC48" s="61" t="s">
        <v>92</v>
      </c>
      <c r="ED48" s="61"/>
      <c r="EE48" s="61"/>
      <c r="EF48" s="61"/>
      <c r="EG48" s="61"/>
      <c r="EH48" s="61"/>
      <c r="EI48" s="61"/>
      <c r="EJ48" s="61"/>
      <c r="EK48" s="61"/>
      <c r="EL48" s="61"/>
      <c r="EN48" s="61" t="s">
        <v>92</v>
      </c>
      <c r="EO48" s="61"/>
      <c r="EP48" s="61"/>
      <c r="EQ48" s="61"/>
      <c r="ER48" s="61"/>
      <c r="ES48" s="61"/>
      <c r="ET48" s="61"/>
      <c r="EV48" s="61" t="s">
        <v>92</v>
      </c>
      <c r="EW48" s="61"/>
      <c r="EX48" s="61"/>
      <c r="EY48" s="61"/>
      <c r="EZ48" s="61"/>
      <c r="FA48" s="61"/>
      <c r="FC48" s="58" t="s">
        <v>2</v>
      </c>
      <c r="FD48" s="59"/>
      <c r="FE48" s="59"/>
      <c r="FF48" s="59"/>
      <c r="FG48" s="59"/>
      <c r="FH48" s="59"/>
      <c r="FI48" s="59"/>
      <c r="FJ48" s="59"/>
      <c r="FK48" s="59"/>
      <c r="FL48" s="60"/>
      <c r="FN48" s="61" t="s">
        <v>92</v>
      </c>
      <c r="FO48" s="61"/>
      <c r="FP48" s="61"/>
      <c r="FQ48" s="61"/>
      <c r="FR48" s="61"/>
      <c r="FS48" s="61"/>
      <c r="FT48" s="61"/>
      <c r="FV48" s="61" t="s">
        <v>92</v>
      </c>
      <c r="FW48" s="61"/>
      <c r="FX48" s="61"/>
      <c r="FY48" s="61"/>
      <c r="FZ48" s="61"/>
      <c r="GA48" s="61"/>
      <c r="GB48" s="61"/>
      <c r="GD48" s="61" t="s">
        <v>92</v>
      </c>
      <c r="GE48" s="61"/>
      <c r="GF48" s="61"/>
      <c r="GG48" s="61"/>
      <c r="GH48" s="61"/>
      <c r="GI48" s="61"/>
      <c r="GJ48" s="61"/>
      <c r="GK48" s="61"/>
      <c r="GL48" s="61"/>
      <c r="GN48" s="4">
        <v>22</v>
      </c>
      <c r="GO48" s="9">
        <v>0</v>
      </c>
      <c r="GP48" s="9">
        <v>1</v>
      </c>
      <c r="GQ48" s="9">
        <v>0</v>
      </c>
      <c r="GR48" s="9">
        <v>1</v>
      </c>
      <c r="GS48" s="9">
        <v>0</v>
      </c>
      <c r="GT48" s="9">
        <v>0</v>
      </c>
      <c r="GU48" s="9">
        <v>1</v>
      </c>
      <c r="GV48" s="9">
        <v>0</v>
      </c>
      <c r="GW48" s="9">
        <v>0</v>
      </c>
      <c r="GX48" s="9">
        <v>1</v>
      </c>
      <c r="GY48" s="9">
        <v>0</v>
      </c>
      <c r="GZ48" s="9">
        <v>4</v>
      </c>
    </row>
    <row r="49" spans="2:208" x14ac:dyDescent="0.25">
      <c r="B49" s="3">
        <v>23</v>
      </c>
      <c r="C49" s="17">
        <v>0</v>
      </c>
      <c r="D49" s="53" t="s">
        <v>4</v>
      </c>
      <c r="E49" s="17">
        <v>0</v>
      </c>
      <c r="F49" s="17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1</v>
      </c>
      <c r="N49" s="63" t="s">
        <v>3</v>
      </c>
      <c r="O49" s="64"/>
      <c r="P49" s="64"/>
      <c r="Q49" s="64"/>
      <c r="R49" s="64"/>
      <c r="S49" s="64"/>
      <c r="T49" s="65"/>
      <c r="V49" s="66" t="s">
        <v>1</v>
      </c>
      <c r="W49" s="67"/>
      <c r="X49" s="67"/>
      <c r="Y49" s="67"/>
      <c r="Z49" s="67"/>
      <c r="AA49" s="67"/>
      <c r="AB49" s="68"/>
      <c r="AD49" s="9">
        <v>24</v>
      </c>
      <c r="AE49" s="63" t="s">
        <v>1</v>
      </c>
      <c r="AF49" s="64"/>
      <c r="AG49" s="64"/>
      <c r="AH49" s="64"/>
      <c r="AI49" s="64"/>
      <c r="AJ49" s="64"/>
      <c r="AK49" s="64"/>
      <c r="AL49" s="64"/>
      <c r="AM49" s="64"/>
      <c r="AN49" s="65"/>
      <c r="AP49" s="3">
        <v>26</v>
      </c>
      <c r="AQ49" s="21">
        <v>0</v>
      </c>
      <c r="AR49" s="21">
        <v>0</v>
      </c>
      <c r="AS49" s="21">
        <v>1</v>
      </c>
      <c r="AT49" s="21">
        <v>0</v>
      </c>
      <c r="AU49" s="21">
        <v>0</v>
      </c>
      <c r="AV49" s="21">
        <v>0</v>
      </c>
      <c r="AW49" s="21">
        <v>0</v>
      </c>
      <c r="AX49" s="21">
        <v>1</v>
      </c>
      <c r="AY49" s="21">
        <v>2</v>
      </c>
      <c r="BA49" s="52">
        <v>27</v>
      </c>
      <c r="BB49" s="6">
        <v>0</v>
      </c>
      <c r="BC49" s="6">
        <v>0</v>
      </c>
      <c r="BD49" s="6">
        <v>0</v>
      </c>
      <c r="BE49" s="6">
        <v>0</v>
      </c>
      <c r="BG49" s="3"/>
      <c r="BH49" s="63" t="s">
        <v>3</v>
      </c>
      <c r="BI49" s="64"/>
      <c r="BJ49" s="64"/>
      <c r="BK49" s="64"/>
      <c r="BL49" s="64"/>
      <c r="BM49" s="64"/>
      <c r="BN49" s="64"/>
      <c r="BO49" s="64"/>
      <c r="BP49" s="64"/>
      <c r="BQ49" s="64"/>
      <c r="BR49" s="64"/>
      <c r="BS49" s="64"/>
      <c r="BT49" s="64"/>
      <c r="BU49" s="64"/>
      <c r="BV49" s="64"/>
      <c r="BW49" s="65"/>
      <c r="BY49" s="3"/>
      <c r="BZ49" s="66" t="s">
        <v>3</v>
      </c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8"/>
      <c r="CR49" s="3">
        <v>28</v>
      </c>
      <c r="CS49" s="67" t="s">
        <v>1</v>
      </c>
      <c r="CT49" s="67"/>
      <c r="CU49" s="67"/>
      <c r="CV49" s="67"/>
      <c r="CW49" s="67"/>
      <c r="CX49" s="67"/>
      <c r="CY49" s="68"/>
      <c r="DA49" s="3">
        <v>23</v>
      </c>
      <c r="DB49" s="6">
        <v>0</v>
      </c>
      <c r="DC49" s="7">
        <v>0</v>
      </c>
      <c r="DD49" s="6">
        <v>0</v>
      </c>
      <c r="DE49" s="7">
        <v>0</v>
      </c>
      <c r="DF49" s="6">
        <v>0</v>
      </c>
      <c r="DG49" s="7">
        <v>0</v>
      </c>
      <c r="DH49" s="6">
        <v>0</v>
      </c>
      <c r="DI49" s="7">
        <v>1</v>
      </c>
      <c r="DJ49" s="6">
        <v>0</v>
      </c>
      <c r="DK49" s="7">
        <v>0</v>
      </c>
      <c r="DL49" s="6">
        <v>0</v>
      </c>
      <c r="DM49" s="6">
        <v>1</v>
      </c>
      <c r="DO49" s="58" t="s">
        <v>92</v>
      </c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60"/>
      <c r="EC49" s="3">
        <v>1</v>
      </c>
      <c r="ED49" s="66" t="s">
        <v>6</v>
      </c>
      <c r="EE49" s="67"/>
      <c r="EF49" s="67"/>
      <c r="EG49" s="67"/>
      <c r="EH49" s="67"/>
      <c r="EI49" s="67"/>
      <c r="EJ49" s="67"/>
      <c r="EK49" s="67"/>
      <c r="EL49" s="68"/>
      <c r="EN49" s="66" t="s">
        <v>1</v>
      </c>
      <c r="EO49" s="67"/>
      <c r="EP49" s="67"/>
      <c r="EQ49" s="67"/>
      <c r="ER49" s="67"/>
      <c r="ES49" s="67"/>
      <c r="ET49" s="68"/>
      <c r="EV49" s="3">
        <v>28</v>
      </c>
      <c r="EW49" s="3">
        <v>0</v>
      </c>
      <c r="EX49" s="16">
        <v>0</v>
      </c>
      <c r="EY49" s="3">
        <v>0</v>
      </c>
      <c r="EZ49" s="16">
        <v>1</v>
      </c>
      <c r="FA49" s="3">
        <v>1</v>
      </c>
      <c r="FC49" s="3">
        <v>4</v>
      </c>
      <c r="FD49" s="9">
        <v>0</v>
      </c>
      <c r="FE49" s="9">
        <v>0</v>
      </c>
      <c r="FF49" s="9">
        <v>0</v>
      </c>
      <c r="FG49" s="9">
        <v>0</v>
      </c>
      <c r="FH49" s="9">
        <v>0</v>
      </c>
      <c r="FI49" s="9">
        <v>1</v>
      </c>
      <c r="FJ49" s="9">
        <v>0</v>
      </c>
      <c r="FK49" s="9">
        <v>0</v>
      </c>
      <c r="FL49" s="9">
        <v>1</v>
      </c>
      <c r="FN49" s="3">
        <v>23</v>
      </c>
      <c r="FO49" s="66" t="s">
        <v>1</v>
      </c>
      <c r="FP49" s="67"/>
      <c r="FQ49" s="67"/>
      <c r="FR49" s="67"/>
      <c r="FS49" s="67"/>
      <c r="FT49" s="68"/>
      <c r="FV49" s="66" t="s">
        <v>3</v>
      </c>
      <c r="FW49" s="67"/>
      <c r="FX49" s="67"/>
      <c r="FY49" s="67"/>
      <c r="FZ49" s="67"/>
      <c r="GA49" s="67"/>
      <c r="GB49" s="68"/>
      <c r="GD49" s="3">
        <v>28</v>
      </c>
      <c r="GE49" s="11">
        <v>0</v>
      </c>
      <c r="GF49" s="15">
        <v>0</v>
      </c>
      <c r="GG49" s="11">
        <v>0</v>
      </c>
      <c r="GH49" s="15">
        <v>0</v>
      </c>
      <c r="GI49" s="11">
        <v>0</v>
      </c>
      <c r="GJ49" s="15">
        <v>1</v>
      </c>
      <c r="GK49" s="11">
        <v>0</v>
      </c>
      <c r="GL49" s="3">
        <f>SUM(GE49:GK49)</f>
        <v>1</v>
      </c>
      <c r="GN49" s="58" t="s">
        <v>92</v>
      </c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60"/>
    </row>
    <row r="50" spans="2:208" ht="15" customHeight="1" x14ac:dyDescent="0.25">
      <c r="B50" s="61" t="s">
        <v>94</v>
      </c>
      <c r="C50" s="61"/>
      <c r="D50" s="61"/>
      <c r="E50" s="61"/>
      <c r="F50" s="61"/>
      <c r="G50" s="61"/>
      <c r="H50" s="61"/>
      <c r="I50" s="61"/>
      <c r="J50" s="61"/>
      <c r="K50" s="61"/>
      <c r="L50" s="61"/>
      <c r="N50" s="61" t="s">
        <v>94</v>
      </c>
      <c r="O50" s="61"/>
      <c r="P50" s="61"/>
      <c r="Q50" s="61"/>
      <c r="R50" s="61"/>
      <c r="S50" s="61"/>
      <c r="T50" s="61"/>
      <c r="V50" s="61" t="s">
        <v>94</v>
      </c>
      <c r="W50" s="61"/>
      <c r="X50" s="61"/>
      <c r="Y50" s="61"/>
      <c r="Z50" s="61"/>
      <c r="AA50" s="61"/>
      <c r="AB50" s="61"/>
      <c r="AD50" s="61" t="s">
        <v>94</v>
      </c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P50" s="61" t="s">
        <v>94</v>
      </c>
      <c r="AQ50" s="61"/>
      <c r="AR50" s="61"/>
      <c r="AS50" s="61"/>
      <c r="AT50" s="61"/>
      <c r="AU50" s="61"/>
      <c r="AV50" s="61"/>
      <c r="AW50" s="61"/>
      <c r="AX50" s="61"/>
      <c r="AY50" s="61"/>
      <c r="BA50" s="61" t="s">
        <v>94</v>
      </c>
      <c r="BB50" s="61"/>
      <c r="BC50" s="61"/>
      <c r="BD50" s="61"/>
      <c r="BE50" s="61"/>
      <c r="BG50" s="78" t="s">
        <v>94</v>
      </c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80"/>
      <c r="BY50" s="62" t="s">
        <v>94</v>
      </c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20"/>
      <c r="CR50" s="61" t="s">
        <v>94</v>
      </c>
      <c r="CS50" s="61"/>
      <c r="CT50" s="61"/>
      <c r="CU50" s="61"/>
      <c r="CV50" s="61"/>
      <c r="CW50" s="61"/>
      <c r="CX50" s="61"/>
      <c r="CY50" s="61"/>
      <c r="DA50" s="58" t="s">
        <v>92</v>
      </c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60"/>
      <c r="DO50" s="11">
        <v>2</v>
      </c>
      <c r="DP50" s="66" t="s">
        <v>1</v>
      </c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8"/>
      <c r="EC50" s="61" t="s">
        <v>94</v>
      </c>
      <c r="ED50" s="61"/>
      <c r="EE50" s="61"/>
      <c r="EF50" s="61"/>
      <c r="EG50" s="61"/>
      <c r="EH50" s="61"/>
      <c r="EI50" s="61"/>
      <c r="EJ50" s="61"/>
      <c r="EK50" s="61"/>
      <c r="EL50" s="61"/>
      <c r="EN50" s="61" t="s">
        <v>94</v>
      </c>
      <c r="EO50" s="61"/>
      <c r="EP50" s="61"/>
      <c r="EQ50" s="61"/>
      <c r="ER50" s="61"/>
      <c r="ES50" s="61"/>
      <c r="ET50" s="61"/>
      <c r="EV50" s="61" t="s">
        <v>94</v>
      </c>
      <c r="EW50" s="61"/>
      <c r="EX50" s="61"/>
      <c r="EY50" s="61"/>
      <c r="EZ50" s="61"/>
      <c r="FA50" s="61"/>
      <c r="FC50" s="3">
        <v>11</v>
      </c>
      <c r="FD50" s="9">
        <v>0</v>
      </c>
      <c r="FE50" s="9">
        <v>1</v>
      </c>
      <c r="FF50" s="9">
        <v>0</v>
      </c>
      <c r="FG50" s="9">
        <v>0</v>
      </c>
      <c r="FH50" s="9">
        <v>0</v>
      </c>
      <c r="FI50" s="9">
        <v>0</v>
      </c>
      <c r="FJ50" s="9">
        <v>0</v>
      </c>
      <c r="FK50" s="9">
        <v>1</v>
      </c>
      <c r="FL50" s="9">
        <v>2</v>
      </c>
      <c r="FN50" s="61" t="s">
        <v>94</v>
      </c>
      <c r="FO50" s="61"/>
      <c r="FP50" s="61"/>
      <c r="FQ50" s="61"/>
      <c r="FR50" s="61"/>
      <c r="FS50" s="61"/>
      <c r="FT50" s="61"/>
      <c r="FV50" s="61" t="s">
        <v>94</v>
      </c>
      <c r="FW50" s="61"/>
      <c r="FX50" s="61"/>
      <c r="FY50" s="61"/>
      <c r="FZ50" s="61"/>
      <c r="GA50" s="61"/>
      <c r="GB50" s="61"/>
      <c r="GD50" s="61" t="s">
        <v>94</v>
      </c>
      <c r="GE50" s="61"/>
      <c r="GF50" s="61"/>
      <c r="GG50" s="61"/>
      <c r="GH50" s="61"/>
      <c r="GI50" s="61"/>
      <c r="GJ50" s="61"/>
      <c r="GK50" s="61"/>
      <c r="GL50" s="61"/>
      <c r="GN50" s="52">
        <v>28</v>
      </c>
      <c r="GO50" s="9">
        <v>0</v>
      </c>
      <c r="GP50" s="9">
        <v>0</v>
      </c>
      <c r="GQ50" s="9">
        <v>0</v>
      </c>
      <c r="GR50" s="9">
        <v>0</v>
      </c>
      <c r="GS50" s="9">
        <v>0</v>
      </c>
      <c r="GT50" s="9">
        <v>0</v>
      </c>
      <c r="GU50" s="9">
        <v>0</v>
      </c>
      <c r="GV50" s="9">
        <v>1</v>
      </c>
      <c r="GW50" s="9">
        <v>0</v>
      </c>
      <c r="GX50" s="9">
        <v>1</v>
      </c>
      <c r="GY50" s="9">
        <v>0</v>
      </c>
      <c r="GZ50" s="9">
        <v>2</v>
      </c>
    </row>
    <row r="51" spans="2:208" ht="15" customHeight="1" x14ac:dyDescent="0.25">
      <c r="B51" s="3">
        <v>30</v>
      </c>
      <c r="C51" s="17">
        <v>0</v>
      </c>
      <c r="D51" s="53" t="s">
        <v>4</v>
      </c>
      <c r="E51" s="17">
        <v>0</v>
      </c>
      <c r="F51" s="17">
        <v>1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N51" s="63" t="s">
        <v>3</v>
      </c>
      <c r="O51" s="64"/>
      <c r="P51" s="64"/>
      <c r="Q51" s="64"/>
      <c r="R51" s="64"/>
      <c r="S51" s="64"/>
      <c r="T51" s="65"/>
      <c r="V51" s="3">
        <v>11</v>
      </c>
      <c r="W51" s="9">
        <v>0</v>
      </c>
      <c r="X51" s="9">
        <v>0</v>
      </c>
      <c r="Y51" s="9">
        <v>1</v>
      </c>
      <c r="Z51" s="9">
        <v>1</v>
      </c>
      <c r="AA51" s="9">
        <v>0</v>
      </c>
      <c r="AB51" s="9">
        <v>0</v>
      </c>
      <c r="AD51" s="9">
        <v>10</v>
      </c>
      <c r="AE51" s="63" t="s">
        <v>1</v>
      </c>
      <c r="AF51" s="64"/>
      <c r="AG51" s="64"/>
      <c r="AH51" s="64"/>
      <c r="AI51" s="64"/>
      <c r="AJ51" s="64"/>
      <c r="AK51" s="64"/>
      <c r="AL51" s="64"/>
      <c r="AM51" s="64"/>
      <c r="AN51" s="65"/>
      <c r="AP51" s="3">
        <v>23</v>
      </c>
      <c r="AQ51" s="21">
        <v>0</v>
      </c>
      <c r="AR51" s="21">
        <v>1</v>
      </c>
      <c r="AS51" s="21">
        <v>1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  <c r="AY51" s="21">
        <v>2</v>
      </c>
      <c r="BA51" s="55">
        <v>30</v>
      </c>
      <c r="BB51" s="6">
        <v>0</v>
      </c>
      <c r="BC51" s="6">
        <v>0</v>
      </c>
      <c r="BD51" s="6">
        <v>0</v>
      </c>
      <c r="BE51" s="6">
        <v>0</v>
      </c>
      <c r="BG51" s="3"/>
      <c r="BH51" s="63" t="s">
        <v>3</v>
      </c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5"/>
      <c r="BY51" s="3"/>
      <c r="BZ51" s="66" t="s">
        <v>3</v>
      </c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8"/>
      <c r="CR51" s="66" t="s">
        <v>3</v>
      </c>
      <c r="CS51" s="67"/>
      <c r="CT51" s="67"/>
      <c r="CU51" s="67"/>
      <c r="CV51" s="67"/>
      <c r="CW51" s="67"/>
      <c r="CX51" s="67"/>
      <c r="CY51" s="68"/>
      <c r="DA51" s="66" t="s">
        <v>3</v>
      </c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8"/>
      <c r="DO51" s="11">
        <v>20</v>
      </c>
      <c r="DP51" s="9">
        <v>0</v>
      </c>
      <c r="DQ51" s="9">
        <v>1</v>
      </c>
      <c r="DR51" s="9">
        <v>1</v>
      </c>
      <c r="DS51" s="9">
        <v>0</v>
      </c>
      <c r="DT51" s="9">
        <v>0</v>
      </c>
      <c r="DU51" s="9">
        <v>0</v>
      </c>
      <c r="DV51" s="9">
        <v>0</v>
      </c>
      <c r="DW51" s="9">
        <v>0</v>
      </c>
      <c r="DX51" s="9">
        <v>1</v>
      </c>
      <c r="DY51" s="9">
        <v>0</v>
      </c>
      <c r="DZ51" s="9">
        <v>1</v>
      </c>
      <c r="EA51" s="9">
        <v>3</v>
      </c>
      <c r="EC51" s="3">
        <v>12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1</v>
      </c>
      <c r="EJ51" s="9">
        <v>0</v>
      </c>
      <c r="EK51" s="9">
        <v>0</v>
      </c>
      <c r="EL51" s="9">
        <v>1</v>
      </c>
      <c r="EN51" s="66" t="s">
        <v>1</v>
      </c>
      <c r="EO51" s="67"/>
      <c r="EP51" s="67"/>
      <c r="EQ51" s="67"/>
      <c r="ER51" s="67"/>
      <c r="ES51" s="67"/>
      <c r="ET51" s="68"/>
      <c r="EV51" s="3">
        <v>18</v>
      </c>
      <c r="EW51" s="3">
        <v>0</v>
      </c>
      <c r="EX51" s="16">
        <v>0</v>
      </c>
      <c r="EY51" s="3">
        <v>0</v>
      </c>
      <c r="EZ51" s="16">
        <v>1</v>
      </c>
      <c r="FA51" s="3">
        <v>1</v>
      </c>
      <c r="FC51" s="58" t="s">
        <v>92</v>
      </c>
      <c r="FD51" s="59"/>
      <c r="FE51" s="59"/>
      <c r="FF51" s="59"/>
      <c r="FG51" s="59"/>
      <c r="FH51" s="59"/>
      <c r="FI51" s="59"/>
      <c r="FJ51" s="59"/>
      <c r="FK51" s="59"/>
      <c r="FL51" s="60"/>
      <c r="FN51" s="3">
        <v>10</v>
      </c>
      <c r="FO51" s="66" t="s">
        <v>1</v>
      </c>
      <c r="FP51" s="67"/>
      <c r="FQ51" s="67"/>
      <c r="FR51" s="67"/>
      <c r="FS51" s="67"/>
      <c r="FT51" s="68"/>
      <c r="FV51" s="66" t="s">
        <v>3</v>
      </c>
      <c r="FW51" s="67"/>
      <c r="FX51" s="67"/>
      <c r="FY51" s="67"/>
      <c r="FZ51" s="67"/>
      <c r="GA51" s="67"/>
      <c r="GB51" s="68"/>
      <c r="GD51" s="3">
        <v>22</v>
      </c>
      <c r="GE51" s="11">
        <v>0</v>
      </c>
      <c r="GF51" s="15">
        <v>0</v>
      </c>
      <c r="GG51" s="11">
        <v>0</v>
      </c>
      <c r="GH51" s="15">
        <v>0</v>
      </c>
      <c r="GI51" s="11">
        <v>0</v>
      </c>
      <c r="GJ51" s="15">
        <v>1</v>
      </c>
      <c r="GK51" s="11">
        <v>0</v>
      </c>
      <c r="GL51" s="3">
        <v>1</v>
      </c>
      <c r="GN51" s="58" t="s">
        <v>94</v>
      </c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60"/>
    </row>
    <row r="52" spans="2:208" x14ac:dyDescent="0.25">
      <c r="B52" s="2" t="s">
        <v>0</v>
      </c>
      <c r="C52" s="55">
        <f>SUM(C51,C49,C47,C33,C29,C27,C25,C23,C19,C15,C11,C9,C5)</f>
        <v>0</v>
      </c>
      <c r="D52" s="57">
        <f t="shared" ref="D52:L52" si="0">SUM(D51,D49,D47,D33,D29,D27,D25,D23,D19,D15,D11,D9,D5)</f>
        <v>3</v>
      </c>
      <c r="E52" s="57">
        <f t="shared" si="0"/>
        <v>1</v>
      </c>
      <c r="F52" s="57">
        <f t="shared" si="0"/>
        <v>4</v>
      </c>
      <c r="G52" s="57">
        <f t="shared" si="0"/>
        <v>0</v>
      </c>
      <c r="H52" s="57">
        <f t="shared" si="0"/>
        <v>5</v>
      </c>
      <c r="I52" s="57">
        <f t="shared" si="0"/>
        <v>2</v>
      </c>
      <c r="J52" s="57">
        <f t="shared" si="0"/>
        <v>1</v>
      </c>
      <c r="K52" s="57">
        <f t="shared" si="0"/>
        <v>0</v>
      </c>
      <c r="L52" s="57">
        <f t="shared" si="0"/>
        <v>16</v>
      </c>
      <c r="N52" s="2" t="s">
        <v>0</v>
      </c>
      <c r="O52" s="14">
        <f>SUM(O47,O45,O31,O29,O27,O25,O23,O17,O15,O13,O9,O11,O5)</f>
        <v>0</v>
      </c>
      <c r="P52" s="14">
        <f t="shared" ref="P52:T52" si="1">SUM(P47,P45,P31,P29,P27,P25,P23,P17,P15,P13,P9,P11,P5)</f>
        <v>2</v>
      </c>
      <c r="Q52" s="14">
        <f t="shared" si="1"/>
        <v>0</v>
      </c>
      <c r="R52" s="14">
        <f t="shared" si="1"/>
        <v>2</v>
      </c>
      <c r="S52" s="14">
        <f t="shared" si="1"/>
        <v>1</v>
      </c>
      <c r="T52" s="14">
        <f t="shared" si="1"/>
        <v>5</v>
      </c>
      <c r="V52" s="2" t="s">
        <v>0</v>
      </c>
      <c r="W52" s="13">
        <f>SUM(W51,W41,W33,W31,W29,W27,W25,W21,W19,W15,W13,W11,W9,W7,W5)</f>
        <v>0</v>
      </c>
      <c r="X52" s="13">
        <f t="shared" ref="X52:AB52" si="2">SUM(X51,X41,X33,X31,X29,X27,X25,X21,X19,X15,X13,X11,X9,X7,X5)</f>
        <v>6</v>
      </c>
      <c r="Y52" s="13">
        <f t="shared" si="2"/>
        <v>3</v>
      </c>
      <c r="Z52" s="13">
        <f t="shared" si="2"/>
        <v>4</v>
      </c>
      <c r="AA52" s="13">
        <f t="shared" si="2"/>
        <v>0</v>
      </c>
      <c r="AB52" s="13">
        <f t="shared" si="2"/>
        <v>11</v>
      </c>
      <c r="AD52" s="12" t="s">
        <v>0</v>
      </c>
      <c r="AE52" s="6">
        <f>SUM(AE5,AE7,AE11,AE13,AE15,AE17,AE27,AE31,AE33,AE35)</f>
        <v>0</v>
      </c>
      <c r="AF52" s="6">
        <f t="shared" ref="AF52:AN52" si="3">SUM(AF5,AF7,AF11,AF13,AF15,AF17,AF27,AF31,AF33,AF35)</f>
        <v>3</v>
      </c>
      <c r="AG52" s="6">
        <f t="shared" si="3"/>
        <v>3</v>
      </c>
      <c r="AH52" s="6">
        <f t="shared" si="3"/>
        <v>0</v>
      </c>
      <c r="AI52" s="6">
        <f t="shared" si="3"/>
        <v>4</v>
      </c>
      <c r="AJ52" s="6">
        <f t="shared" si="3"/>
        <v>4</v>
      </c>
      <c r="AK52" s="6">
        <f t="shared" si="3"/>
        <v>1</v>
      </c>
      <c r="AL52" s="6">
        <f t="shared" si="3"/>
        <v>2</v>
      </c>
      <c r="AM52" s="6">
        <f t="shared" si="3"/>
        <v>0</v>
      </c>
      <c r="AN52" s="6">
        <f t="shared" si="3"/>
        <v>18</v>
      </c>
      <c r="AP52" s="55" t="s">
        <v>0</v>
      </c>
      <c r="AQ52" s="6">
        <f>SUM(AQ51,AQ49,AQ47,AQ41,AQ33,AQ29,AQ27,AQ25,AQ23,AQ21,AQ19,AQ17,AQ15,AQ13,AQ11,AQ9,AQ7,AQ5)</f>
        <v>0</v>
      </c>
      <c r="AR52" s="6">
        <f t="shared" ref="AR52:AY52" si="4">SUM(AR51,AR49,AR47,AR41,AR33,AR29,AR27,AR25,AR23,AR21,AR19,AR17,AR15,AR13,AR11,AR9,AR7,AR5)</f>
        <v>6</v>
      </c>
      <c r="AS52" s="6">
        <f t="shared" si="4"/>
        <v>4</v>
      </c>
      <c r="AT52" s="6">
        <f t="shared" si="4"/>
        <v>8</v>
      </c>
      <c r="AU52" s="6">
        <f t="shared" si="4"/>
        <v>1</v>
      </c>
      <c r="AV52" s="6">
        <f t="shared" si="4"/>
        <v>4</v>
      </c>
      <c r="AW52" s="6">
        <f t="shared" si="4"/>
        <v>2</v>
      </c>
      <c r="AX52" s="6">
        <f t="shared" si="4"/>
        <v>5</v>
      </c>
      <c r="AY52" s="6">
        <f t="shared" si="4"/>
        <v>30</v>
      </c>
      <c r="BA52" s="3" t="s">
        <v>0</v>
      </c>
      <c r="BB52" s="9">
        <f>SUM(BB51,BB15,BB27,BB25,BB23,BB21,BB19,BB17,BB5,BB11,BB9,BB7,BB49)</f>
        <v>0</v>
      </c>
      <c r="BC52" s="9">
        <f t="shared" ref="BC52:BE52" si="5">SUM(BC51,BC15,BC27,BC25,BC23,BC21,BC19,BC17,BC5,BC11,BC9,BC7,BC49)</f>
        <v>1</v>
      </c>
      <c r="BD52" s="9">
        <f t="shared" si="5"/>
        <v>2</v>
      </c>
      <c r="BE52" s="9">
        <f t="shared" si="5"/>
        <v>3</v>
      </c>
      <c r="BG52" s="2" t="s">
        <v>0</v>
      </c>
      <c r="BH52" s="55">
        <f>SUM(BH17,BH11,BH7,BH5)</f>
        <v>0</v>
      </c>
      <c r="BI52" s="57">
        <f t="shared" ref="BI52:BW52" si="6">SUM(BI17,BI11,BI7,BI5)</f>
        <v>2</v>
      </c>
      <c r="BJ52" s="57">
        <f t="shared" si="6"/>
        <v>2</v>
      </c>
      <c r="BK52" s="57">
        <f t="shared" si="6"/>
        <v>0</v>
      </c>
      <c r="BL52" s="57">
        <f t="shared" si="6"/>
        <v>0</v>
      </c>
      <c r="BM52" s="57">
        <f t="shared" si="6"/>
        <v>1</v>
      </c>
      <c r="BN52" s="57">
        <f t="shared" si="6"/>
        <v>0</v>
      </c>
      <c r="BO52" s="57">
        <f t="shared" si="6"/>
        <v>0</v>
      </c>
      <c r="BP52" s="57">
        <f t="shared" si="6"/>
        <v>0</v>
      </c>
      <c r="BQ52" s="57">
        <f t="shared" si="6"/>
        <v>1</v>
      </c>
      <c r="BR52" s="57">
        <f t="shared" si="6"/>
        <v>0</v>
      </c>
      <c r="BS52" s="57">
        <f t="shared" si="6"/>
        <v>0</v>
      </c>
      <c r="BT52" s="57">
        <f t="shared" si="6"/>
        <v>0</v>
      </c>
      <c r="BU52" s="57">
        <f t="shared" si="6"/>
        <v>0</v>
      </c>
      <c r="BV52" s="57">
        <f t="shared" si="6"/>
        <v>0</v>
      </c>
      <c r="BW52" s="57">
        <f t="shared" si="6"/>
        <v>6</v>
      </c>
      <c r="BY52" s="3" t="s">
        <v>0</v>
      </c>
      <c r="BZ52" s="55">
        <f>SUM(BZ17,BZ11,BZ9,BZ7,BZ5)</f>
        <v>0</v>
      </c>
      <c r="CA52" s="57">
        <f t="shared" ref="CA52:CP52" si="7">SUM(CA17,CA11,CA9,CA7,CA5)</f>
        <v>1</v>
      </c>
      <c r="CB52" s="57">
        <f t="shared" si="7"/>
        <v>2</v>
      </c>
      <c r="CC52" s="57">
        <f t="shared" si="7"/>
        <v>0</v>
      </c>
      <c r="CD52" s="57">
        <f t="shared" si="7"/>
        <v>0</v>
      </c>
      <c r="CE52" s="57">
        <f t="shared" si="7"/>
        <v>0</v>
      </c>
      <c r="CF52" s="57">
        <f t="shared" si="7"/>
        <v>0</v>
      </c>
      <c r="CG52" s="57">
        <f t="shared" si="7"/>
        <v>1</v>
      </c>
      <c r="CH52" s="57">
        <f t="shared" si="7"/>
        <v>1</v>
      </c>
      <c r="CI52" s="57">
        <f t="shared" si="7"/>
        <v>0</v>
      </c>
      <c r="CJ52" s="57">
        <f t="shared" si="7"/>
        <v>0</v>
      </c>
      <c r="CK52" s="57">
        <f t="shared" si="7"/>
        <v>0</v>
      </c>
      <c r="CL52" s="57">
        <f t="shared" si="7"/>
        <v>0</v>
      </c>
      <c r="CM52" s="57">
        <f t="shared" si="7"/>
        <v>0</v>
      </c>
      <c r="CN52" s="57">
        <f t="shared" si="7"/>
        <v>0</v>
      </c>
      <c r="CO52" s="57">
        <f t="shared" si="7"/>
        <v>0</v>
      </c>
      <c r="CP52" s="57">
        <f t="shared" si="7"/>
        <v>5</v>
      </c>
      <c r="CR52" s="5" t="s">
        <v>0</v>
      </c>
      <c r="CS52" s="3">
        <f>SUM(CS33,CS31,CS29,CS27,CS23,CS21,CS19,CS15,CS11,CS9,CS7,CS5)</f>
        <v>0</v>
      </c>
      <c r="CT52" s="3">
        <f t="shared" ref="CT52:CY52" si="8">SUM(CT33,CT31,CT29,CT27,CT23,CT21,CT19,CT15,CT11,CT9,CT7,CT5)</f>
        <v>0</v>
      </c>
      <c r="CU52" s="3">
        <f t="shared" si="8"/>
        <v>1</v>
      </c>
      <c r="CV52" s="3">
        <f t="shared" si="8"/>
        <v>0</v>
      </c>
      <c r="CW52" s="3">
        <f t="shared" si="8"/>
        <v>2</v>
      </c>
      <c r="CX52" s="3">
        <f t="shared" si="8"/>
        <v>3</v>
      </c>
      <c r="CY52" s="3">
        <f t="shared" si="8"/>
        <v>6</v>
      </c>
      <c r="DA52" s="58" t="s">
        <v>94</v>
      </c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60"/>
      <c r="DO52" s="58" t="s">
        <v>94</v>
      </c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60"/>
      <c r="EC52" s="54" t="s">
        <v>0</v>
      </c>
      <c r="ED52" s="1">
        <f>SUM(ED51,ED47,ED33,ED35,ED5,ED29,ED27,ED25,ED23,ED21,ED19,ED17,ED15,ED13,ED11,ED9,ED7)</f>
        <v>0</v>
      </c>
      <c r="EE52" s="1">
        <f t="shared" ref="EE52:EL52" si="9">SUM(EE51,EE47,EE33,EE35,EE5,EE29,EE27,EE25,EE23,EE21,EE19,EE17,EE15,EE13,EE11,EE9,EE7)</f>
        <v>2</v>
      </c>
      <c r="EF52" s="1">
        <f t="shared" si="9"/>
        <v>4</v>
      </c>
      <c r="EG52" s="1">
        <f t="shared" si="9"/>
        <v>8</v>
      </c>
      <c r="EH52" s="1">
        <f t="shared" si="9"/>
        <v>10</v>
      </c>
      <c r="EI52" s="1">
        <f t="shared" si="9"/>
        <v>10</v>
      </c>
      <c r="EJ52" s="1">
        <f t="shared" si="9"/>
        <v>1</v>
      </c>
      <c r="EK52" s="1">
        <f t="shared" si="9"/>
        <v>1</v>
      </c>
      <c r="EL52" s="1">
        <f t="shared" si="9"/>
        <v>36</v>
      </c>
      <c r="EN52" s="10" t="s">
        <v>0</v>
      </c>
      <c r="EO52" s="9">
        <f>SUM(EO9,EO11,EO5,EO7,EO15,EO25,EO21,EO31,EO27,EO33,EO47)</f>
        <v>0</v>
      </c>
      <c r="EP52" s="9">
        <f t="shared" ref="EP52:ET52" si="10">SUM(EP9,EP11,EP5,EP7,EP15,EP25,EP21,EP31,EP27,EP33,EP47)</f>
        <v>1</v>
      </c>
      <c r="EQ52" s="9">
        <f t="shared" si="10"/>
        <v>1</v>
      </c>
      <c r="ER52" s="9">
        <f t="shared" si="10"/>
        <v>2</v>
      </c>
      <c r="ES52" s="9">
        <f t="shared" si="10"/>
        <v>0</v>
      </c>
      <c r="ET52" s="9">
        <f t="shared" si="10"/>
        <v>4</v>
      </c>
      <c r="EV52" s="2" t="s">
        <v>0</v>
      </c>
      <c r="EW52" s="55">
        <f>SUM(EW9,EW11,EW15,EW17,EW19,EW21,EW23,EW25,EW27,EW29,EW31,EW33,EW47,EW49,EW51,EW7,EW5)</f>
        <v>0</v>
      </c>
      <c r="EX52" s="57">
        <f t="shared" ref="EX52:FA52" si="11">SUM(EX9,EX11,EX15,EX17,EX19,EX21,EX23,EX25,EX27,EX29,EX31,EX33,EX47,EX49,EX51,EX7,EX5)</f>
        <v>4</v>
      </c>
      <c r="EY52" s="57">
        <f t="shared" si="11"/>
        <v>2</v>
      </c>
      <c r="EZ52" s="57">
        <f t="shared" si="11"/>
        <v>6</v>
      </c>
      <c r="FA52" s="57">
        <f t="shared" si="11"/>
        <v>12</v>
      </c>
      <c r="FC52" s="3">
        <v>20</v>
      </c>
      <c r="FD52" s="9">
        <v>0</v>
      </c>
      <c r="FE52" s="9">
        <v>0</v>
      </c>
      <c r="FF52" s="9">
        <v>0</v>
      </c>
      <c r="FG52" s="9">
        <v>0</v>
      </c>
      <c r="FH52" s="9">
        <v>0</v>
      </c>
      <c r="FI52" s="9">
        <v>0</v>
      </c>
      <c r="FJ52" s="9">
        <v>1</v>
      </c>
      <c r="FK52" s="9">
        <v>0</v>
      </c>
      <c r="FL52" s="9">
        <v>1</v>
      </c>
      <c r="FN52" s="2" t="s">
        <v>0</v>
      </c>
      <c r="FO52" s="3">
        <f t="shared" ref="FO52:FS52" si="12">SUM(FO47,FO45,FO31,FO29,FO35,FO33,FO7,FO25,FO11,FO17,FO15,FO13,FO5)</f>
        <v>0</v>
      </c>
      <c r="FP52" s="3">
        <f t="shared" si="12"/>
        <v>1</v>
      </c>
      <c r="FQ52" s="3">
        <f t="shared" si="12"/>
        <v>5</v>
      </c>
      <c r="FR52" s="3">
        <f t="shared" si="12"/>
        <v>2</v>
      </c>
      <c r="FS52" s="3">
        <f t="shared" si="12"/>
        <v>1</v>
      </c>
      <c r="FT52" s="3">
        <f>SUM(FT47,FT45,FT31,FT29,FT35,FT33,FT7,FT25,FT11,FT17,FT15,FT13,FT5)</f>
        <v>9</v>
      </c>
      <c r="FV52" s="8" t="s">
        <v>0</v>
      </c>
      <c r="FW52" s="55">
        <f>SUM(FW9,FW5,FW23,FW21,FW33,FW29,FW31,FW45)</f>
        <v>0</v>
      </c>
      <c r="FX52" s="57">
        <f t="shared" ref="FX52:GB52" si="13">SUM(FX9,FX5,FX23,FX21,FX33,FX29,FX31,FX45)</f>
        <v>0</v>
      </c>
      <c r="FY52" s="57">
        <f t="shared" si="13"/>
        <v>2</v>
      </c>
      <c r="FZ52" s="57">
        <f t="shared" si="13"/>
        <v>0</v>
      </c>
      <c r="GA52" s="57">
        <f t="shared" si="13"/>
        <v>0</v>
      </c>
      <c r="GB52" s="57">
        <f t="shared" si="13"/>
        <v>2</v>
      </c>
      <c r="GD52" s="2" t="s">
        <v>0</v>
      </c>
      <c r="GE52" s="3">
        <f>SUM(GE9,GE11,GE13,GE15,GE17,GE19,GE21,GE23,GE25,GE27,GE31,GE33,GE47,GE49,GE51,GE7,GE5)</f>
        <v>0</v>
      </c>
      <c r="GF52" s="3">
        <f t="shared" ref="GF52:GL52" si="14">SUM(GF9,GF11,GF13,GF15,GF17,GF19,GF21,GF23,GF25,GF27,GF31,GF33,GF47,GF49,GF51,GF7,GF5)</f>
        <v>3</v>
      </c>
      <c r="GG52" s="3">
        <f t="shared" si="14"/>
        <v>7</v>
      </c>
      <c r="GH52" s="3">
        <f t="shared" si="14"/>
        <v>3</v>
      </c>
      <c r="GI52" s="3">
        <f t="shared" si="14"/>
        <v>2</v>
      </c>
      <c r="GJ52" s="3">
        <f t="shared" si="14"/>
        <v>6</v>
      </c>
      <c r="GK52" s="3">
        <f t="shared" si="14"/>
        <v>4</v>
      </c>
      <c r="GL52" s="3">
        <f t="shared" si="14"/>
        <v>25</v>
      </c>
      <c r="GN52" s="55">
        <v>28</v>
      </c>
      <c r="GO52" s="9">
        <v>0</v>
      </c>
      <c r="GP52" s="9">
        <v>0</v>
      </c>
      <c r="GQ52" s="9">
        <v>1</v>
      </c>
      <c r="GR52" s="9">
        <v>0</v>
      </c>
      <c r="GS52" s="9">
        <v>0</v>
      </c>
      <c r="GT52" s="9">
        <v>1</v>
      </c>
      <c r="GU52" s="9">
        <v>0</v>
      </c>
      <c r="GV52" s="9">
        <v>0</v>
      </c>
      <c r="GW52" s="9">
        <v>1</v>
      </c>
      <c r="GX52" s="9">
        <v>1</v>
      </c>
      <c r="GY52" s="9">
        <v>1</v>
      </c>
      <c r="GZ52" s="9">
        <v>5</v>
      </c>
    </row>
    <row r="53" spans="2:208" x14ac:dyDescent="0.25">
      <c r="DA53" s="66" t="s">
        <v>1</v>
      </c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8"/>
      <c r="DO53" s="66" t="s">
        <v>1</v>
      </c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8"/>
      <c r="FC53" s="58" t="s">
        <v>94</v>
      </c>
      <c r="FD53" s="59"/>
      <c r="FE53" s="59"/>
      <c r="FF53" s="59"/>
      <c r="FG53" s="59"/>
      <c r="FH53" s="59"/>
      <c r="FI53" s="59"/>
      <c r="FJ53" s="59"/>
      <c r="FK53" s="59"/>
      <c r="FL53" s="60"/>
      <c r="GN53" s="2" t="s">
        <v>0</v>
      </c>
      <c r="GO53" s="55">
        <f>SUM(GO52,GO50,GO48,GO35,GO31,GO33,GO29,GO25,GO23,GO21,GO19,GO17,GO15,GO13,GO11,GO9,GO7,GO43,GO5)</f>
        <v>0</v>
      </c>
      <c r="GP53" s="56">
        <f t="shared" ref="GP53:GZ53" si="15">SUM(GP52,GP50,GP48,GP35,GP31,GP33,GP29,GP25,GP23,GP21,GP19,GP17,GP15,GP13,GP11,GP9,GP7,GP43,GP5)</f>
        <v>3</v>
      </c>
      <c r="GQ53" s="56">
        <f t="shared" si="15"/>
        <v>2</v>
      </c>
      <c r="GR53" s="56">
        <f t="shared" si="15"/>
        <v>3</v>
      </c>
      <c r="GS53" s="56">
        <f t="shared" si="15"/>
        <v>0</v>
      </c>
      <c r="GT53" s="56">
        <f t="shared" si="15"/>
        <v>8</v>
      </c>
      <c r="GU53" s="56">
        <f t="shared" si="15"/>
        <v>5</v>
      </c>
      <c r="GV53" s="56">
        <f t="shared" si="15"/>
        <v>6</v>
      </c>
      <c r="GW53" s="56">
        <f t="shared" si="15"/>
        <v>6</v>
      </c>
      <c r="GX53" s="56">
        <f t="shared" si="15"/>
        <v>8</v>
      </c>
      <c r="GY53" s="56">
        <f t="shared" si="15"/>
        <v>2</v>
      </c>
      <c r="GZ53" s="56">
        <f t="shared" si="15"/>
        <v>42</v>
      </c>
    </row>
    <row r="54" spans="2:208" x14ac:dyDescent="0.25">
      <c r="DA54" s="5" t="s">
        <v>0</v>
      </c>
      <c r="DB54" s="55">
        <f>SUM(DB7,DB49,DB31,DB35,DB33,DB28:DB29,DB25:DB26,DB15,DB19,DB17,DB5,DB11,DB9)</f>
        <v>0</v>
      </c>
      <c r="DC54" s="57">
        <f t="shared" ref="DC54:DM54" si="16">SUM(DC7,DC49,DC31,DC35,DC33,DC28:DC29,DC25:DC26,DC15,DC19,DC17,DC5,DC11,DC9)</f>
        <v>2</v>
      </c>
      <c r="DD54" s="57">
        <f t="shared" si="16"/>
        <v>7</v>
      </c>
      <c r="DE54" s="57">
        <f t="shared" si="16"/>
        <v>3</v>
      </c>
      <c r="DF54" s="57">
        <f t="shared" si="16"/>
        <v>5</v>
      </c>
      <c r="DG54" s="57">
        <f t="shared" si="16"/>
        <v>1</v>
      </c>
      <c r="DH54" s="57">
        <f t="shared" si="16"/>
        <v>1</v>
      </c>
      <c r="DI54" s="57">
        <f t="shared" si="16"/>
        <v>4</v>
      </c>
      <c r="DJ54" s="57">
        <f t="shared" si="16"/>
        <v>1</v>
      </c>
      <c r="DK54" s="57">
        <f t="shared" si="16"/>
        <v>2</v>
      </c>
      <c r="DL54" s="57">
        <f t="shared" si="16"/>
        <v>4</v>
      </c>
      <c r="DM54" s="57">
        <f t="shared" si="16"/>
        <v>30</v>
      </c>
      <c r="DO54" s="5" t="s">
        <v>0</v>
      </c>
      <c r="DP54" s="55">
        <f>SUM(DP51,DP48,DP44,DP34,DP32,DP26,DP25,DP21,DP19,DP15,DP13,DP11,DP9,DP5)</f>
        <v>0</v>
      </c>
      <c r="DQ54" s="57">
        <f t="shared" ref="DQ54:EA54" si="17">SUM(DQ51,DQ48,DQ44,DQ34,DQ32,DQ26,DQ25,DQ21,DQ19,DQ15,DQ13,DQ11,DQ9,DQ5)</f>
        <v>11</v>
      </c>
      <c r="DR54" s="57">
        <f t="shared" si="17"/>
        <v>7</v>
      </c>
      <c r="DS54" s="57">
        <f t="shared" si="17"/>
        <v>2</v>
      </c>
      <c r="DT54" s="57">
        <f t="shared" si="17"/>
        <v>0</v>
      </c>
      <c r="DU54" s="57">
        <f t="shared" si="17"/>
        <v>4</v>
      </c>
      <c r="DV54" s="57">
        <f t="shared" si="17"/>
        <v>1</v>
      </c>
      <c r="DW54" s="57">
        <f t="shared" si="17"/>
        <v>1</v>
      </c>
      <c r="DX54" s="57">
        <f t="shared" si="17"/>
        <v>1</v>
      </c>
      <c r="DY54" s="57">
        <f t="shared" si="17"/>
        <v>4</v>
      </c>
      <c r="DZ54" s="57">
        <f t="shared" si="17"/>
        <v>1</v>
      </c>
      <c r="EA54" s="57">
        <f t="shared" si="17"/>
        <v>30</v>
      </c>
      <c r="FC54" s="3"/>
      <c r="FD54" s="9"/>
      <c r="FE54" s="9"/>
      <c r="FF54" s="9"/>
      <c r="FG54" s="9"/>
      <c r="FH54" s="9"/>
      <c r="FI54" s="9"/>
      <c r="FJ54" s="9"/>
      <c r="FK54" s="9"/>
      <c r="FL54" s="9"/>
    </row>
    <row r="55" spans="2:208" x14ac:dyDescent="0.25">
      <c r="FC55" s="2" t="s">
        <v>0</v>
      </c>
      <c r="FD55" s="1">
        <f>SUM(FD49,FD50,FD52,FD47,FD46,FD45,FD43,FD41,FD35,FD33,FD31,FD29,FD27,FD25,FD21,FD19,FD15,FD13,FD11,FD9,FD7,FD5)</f>
        <v>0</v>
      </c>
      <c r="FE55" s="1">
        <f t="shared" ref="FE55:FL55" si="18">SUM(FE49,FE50,FE52,FE47,FE46,FE45,FE43,FE41,FE35,FE33,FE31,FE29,FE27,FE25,FE21,FE19,FE15,FE13,FE11,FE9,FE7,FE5)</f>
        <v>10</v>
      </c>
      <c r="FF55" s="1">
        <f t="shared" si="18"/>
        <v>1</v>
      </c>
      <c r="FG55" s="1">
        <f t="shared" si="18"/>
        <v>2</v>
      </c>
      <c r="FH55" s="1">
        <f t="shared" si="18"/>
        <v>3</v>
      </c>
      <c r="FI55" s="1">
        <f t="shared" si="18"/>
        <v>11</v>
      </c>
      <c r="FJ55" s="1">
        <f t="shared" si="18"/>
        <v>3</v>
      </c>
      <c r="FK55" s="1">
        <f t="shared" si="18"/>
        <v>6</v>
      </c>
      <c r="FL55" s="1">
        <f t="shared" si="18"/>
        <v>36</v>
      </c>
    </row>
  </sheetData>
  <mergeCells count="680">
    <mergeCell ref="DA53:DM53"/>
    <mergeCell ref="DA52:DM52"/>
    <mergeCell ref="DO52:EA52"/>
    <mergeCell ref="AE51:AN51"/>
    <mergeCell ref="GN51:GZ51"/>
    <mergeCell ref="CR51:CY51"/>
    <mergeCell ref="DO53:EA53"/>
    <mergeCell ref="EN51:ET51"/>
    <mergeCell ref="EV50:FA50"/>
    <mergeCell ref="EN50:ET50"/>
    <mergeCell ref="EC50:EL50"/>
    <mergeCell ref="FC53:FL53"/>
    <mergeCell ref="FV51:GB51"/>
    <mergeCell ref="FO51:FT51"/>
    <mergeCell ref="GD50:GL50"/>
    <mergeCell ref="FV50:GB50"/>
    <mergeCell ref="FN50:FT50"/>
    <mergeCell ref="N51:T51"/>
    <mergeCell ref="BA50:BE50"/>
    <mergeCell ref="AP50:AY50"/>
    <mergeCell ref="AD50:AN50"/>
    <mergeCell ref="V50:AB50"/>
    <mergeCell ref="N50:T50"/>
    <mergeCell ref="B50:L50"/>
    <mergeCell ref="FC51:FL51"/>
    <mergeCell ref="FV49:GB49"/>
    <mergeCell ref="ED49:EL49"/>
    <mergeCell ref="EN49:ET49"/>
    <mergeCell ref="FO49:FT49"/>
    <mergeCell ref="BZ51:CP51"/>
    <mergeCell ref="BH51:BW51"/>
    <mergeCell ref="CR50:CY50"/>
    <mergeCell ref="BY50:CP50"/>
    <mergeCell ref="BG50:BW50"/>
    <mergeCell ref="GD48:GL48"/>
    <mergeCell ref="FV48:GB48"/>
    <mergeCell ref="FN48:FT48"/>
    <mergeCell ref="GN49:GZ49"/>
    <mergeCell ref="N49:T49"/>
    <mergeCell ref="CS49:CY49"/>
    <mergeCell ref="DA51:DM51"/>
    <mergeCell ref="DP50:EA50"/>
    <mergeCell ref="BZ49:CP49"/>
    <mergeCell ref="BH49:BW49"/>
    <mergeCell ref="CR48:CY48"/>
    <mergeCell ref="BY48:CP48"/>
    <mergeCell ref="BG48:BW48"/>
    <mergeCell ref="DA50:DM50"/>
    <mergeCell ref="DO49:EA49"/>
    <mergeCell ref="EV48:FA48"/>
    <mergeCell ref="EN48:ET48"/>
    <mergeCell ref="EC48:EL48"/>
    <mergeCell ref="AE49:AN49"/>
    <mergeCell ref="V49:AB49"/>
    <mergeCell ref="BA48:BE48"/>
    <mergeCell ref="AP48:AY48"/>
    <mergeCell ref="AD48:AN48"/>
    <mergeCell ref="V48:AB48"/>
    <mergeCell ref="N48:T48"/>
    <mergeCell ref="B48:L48"/>
    <mergeCell ref="GD42:GL42"/>
    <mergeCell ref="GN42:GZ42"/>
    <mergeCell ref="GD44:GL44"/>
    <mergeCell ref="BA45:BE45"/>
    <mergeCell ref="CR45:CY45"/>
    <mergeCell ref="DA45:DM45"/>
    <mergeCell ref="ED45:EL45"/>
    <mergeCell ref="EN45:ET45"/>
    <mergeCell ref="EW45:FA45"/>
    <mergeCell ref="GD45:GL45"/>
    <mergeCell ref="GO45:GZ45"/>
    <mergeCell ref="EN42:ET42"/>
    <mergeCell ref="EV42:FA42"/>
    <mergeCell ref="FC42:FL42"/>
    <mergeCell ref="FN42:FT42"/>
    <mergeCell ref="GN44:GZ44"/>
    <mergeCell ref="EC44:EL44"/>
    <mergeCell ref="EN44:ET44"/>
    <mergeCell ref="EV44:FA44"/>
    <mergeCell ref="FC44:FL44"/>
    <mergeCell ref="FN44:FT44"/>
    <mergeCell ref="DO43:EA43"/>
    <mergeCell ref="GN37:GZ37"/>
    <mergeCell ref="DO38:EA38"/>
    <mergeCell ref="AP39:AY39"/>
    <mergeCell ref="BA39:BE39"/>
    <mergeCell ref="CR39:CY39"/>
    <mergeCell ref="DA39:DM39"/>
    <mergeCell ref="EN39:ET39"/>
    <mergeCell ref="EV39:FA39"/>
    <mergeCell ref="ED43:EL43"/>
    <mergeCell ref="EN43:ET43"/>
    <mergeCell ref="EV43:FA43"/>
    <mergeCell ref="FN43:FT43"/>
    <mergeCell ref="FV43:GB43"/>
    <mergeCell ref="GD43:GL43"/>
    <mergeCell ref="DO42:EA42"/>
    <mergeCell ref="AP43:AY43"/>
    <mergeCell ref="BA43:BE43"/>
    <mergeCell ref="CR43:CY43"/>
    <mergeCell ref="DA43:DM43"/>
    <mergeCell ref="FN41:FT41"/>
    <mergeCell ref="FV41:GB41"/>
    <mergeCell ref="GD41:GL41"/>
    <mergeCell ref="GN41:GZ41"/>
    <mergeCell ref="FV42:GB42"/>
    <mergeCell ref="FC39:FL39"/>
    <mergeCell ref="FN39:FT39"/>
    <mergeCell ref="FV39:GB39"/>
    <mergeCell ref="GD39:GL39"/>
    <mergeCell ref="GN39:GZ39"/>
    <mergeCell ref="FV38:GB38"/>
    <mergeCell ref="GD38:GL38"/>
    <mergeCell ref="GN38:GZ38"/>
    <mergeCell ref="FC38:FL38"/>
    <mergeCell ref="FN38:FT38"/>
    <mergeCell ref="V2:AB2"/>
    <mergeCell ref="AD2:AN2"/>
    <mergeCell ref="AP2:AY2"/>
    <mergeCell ref="BA2:BE2"/>
    <mergeCell ref="EN2:ET2"/>
    <mergeCell ref="EV2:FA2"/>
    <mergeCell ref="FC2:FL2"/>
    <mergeCell ref="FN2:FT2"/>
    <mergeCell ref="FC37:FL37"/>
    <mergeCell ref="FN37:FT37"/>
    <mergeCell ref="AP35:AY35"/>
    <mergeCell ref="BA35:BE35"/>
    <mergeCell ref="BG35:BW35"/>
    <mergeCell ref="BY35:CP35"/>
    <mergeCell ref="CR35:CY35"/>
    <mergeCell ref="EN35:ET35"/>
    <mergeCell ref="EV35:FA35"/>
    <mergeCell ref="FN9:FT9"/>
    <mergeCell ref="BG14:BW14"/>
    <mergeCell ref="FN14:FT14"/>
    <mergeCell ref="AP18:AY18"/>
    <mergeCell ref="BA18:BE18"/>
    <mergeCell ref="BG18:BW18"/>
    <mergeCell ref="EC18:EL18"/>
    <mergeCell ref="B2:L2"/>
    <mergeCell ref="N2:T2"/>
    <mergeCell ref="FN4:FT4"/>
    <mergeCell ref="FV4:GB4"/>
    <mergeCell ref="GD4:GL4"/>
    <mergeCell ref="GN4:GZ4"/>
    <mergeCell ref="DA4:DM4"/>
    <mergeCell ref="DO4:EA4"/>
    <mergeCell ref="EC4:EL4"/>
    <mergeCell ref="EN4:ET4"/>
    <mergeCell ref="FV2:GB2"/>
    <mergeCell ref="GD2:GL2"/>
    <mergeCell ref="BG2:BW2"/>
    <mergeCell ref="BY2:CP2"/>
    <mergeCell ref="CR2:CY2"/>
    <mergeCell ref="DA2:DM2"/>
    <mergeCell ref="DO2:EA2"/>
    <mergeCell ref="EC2:EL2"/>
    <mergeCell ref="GN2:GZ2"/>
    <mergeCell ref="B4:L4"/>
    <mergeCell ref="N4:T4"/>
    <mergeCell ref="V4:AB4"/>
    <mergeCell ref="AD4:AN4"/>
    <mergeCell ref="AP4:AY4"/>
    <mergeCell ref="GN6:GZ6"/>
    <mergeCell ref="EN6:ET6"/>
    <mergeCell ref="EV6:FA6"/>
    <mergeCell ref="FC6:FL6"/>
    <mergeCell ref="FN6:FT6"/>
    <mergeCell ref="FV6:GB6"/>
    <mergeCell ref="GD6:GL6"/>
    <mergeCell ref="B6:L6"/>
    <mergeCell ref="N6:T6"/>
    <mergeCell ref="V6:AB6"/>
    <mergeCell ref="AD6:AN6"/>
    <mergeCell ref="AP6:AY6"/>
    <mergeCell ref="BA6:BE6"/>
    <mergeCell ref="FV7:GB7"/>
    <mergeCell ref="B8:L8"/>
    <mergeCell ref="N8:T8"/>
    <mergeCell ref="V8:AB8"/>
    <mergeCell ref="AD8:AN8"/>
    <mergeCell ref="AP8:AY8"/>
    <mergeCell ref="EC8:EL8"/>
    <mergeCell ref="EV4:FA4"/>
    <mergeCell ref="FC4:FL4"/>
    <mergeCell ref="BA4:BE4"/>
    <mergeCell ref="BG4:BW4"/>
    <mergeCell ref="BY4:CP4"/>
    <mergeCell ref="CR4:CY4"/>
    <mergeCell ref="DO6:EA6"/>
    <mergeCell ref="EC6:EL6"/>
    <mergeCell ref="DO7:EA7"/>
    <mergeCell ref="DO8:EA8"/>
    <mergeCell ref="EN8:ET8"/>
    <mergeCell ref="EV8:FA8"/>
    <mergeCell ref="FC8:FL8"/>
    <mergeCell ref="FN8:FT8"/>
    <mergeCell ref="FV8:GB8"/>
    <mergeCell ref="B10:L10"/>
    <mergeCell ref="N10:T10"/>
    <mergeCell ref="V10:AB10"/>
    <mergeCell ref="AD10:AN10"/>
    <mergeCell ref="AP10:AY10"/>
    <mergeCell ref="BG6:BW6"/>
    <mergeCell ref="BY6:CP6"/>
    <mergeCell ref="CR6:CY6"/>
    <mergeCell ref="DA6:DM6"/>
    <mergeCell ref="B7:L7"/>
    <mergeCell ref="N7:T7"/>
    <mergeCell ref="BA8:BE8"/>
    <mergeCell ref="BG8:BW8"/>
    <mergeCell ref="BY8:CP8"/>
    <mergeCell ref="CR8:CY8"/>
    <mergeCell ref="DA8:DM8"/>
    <mergeCell ref="FV11:GB11"/>
    <mergeCell ref="B12:L12"/>
    <mergeCell ref="N12:T12"/>
    <mergeCell ref="V12:AB12"/>
    <mergeCell ref="AD12:AN12"/>
    <mergeCell ref="AP12:AY12"/>
    <mergeCell ref="BA12:BE12"/>
    <mergeCell ref="BG12:BW12"/>
    <mergeCell ref="EV12:FA12"/>
    <mergeCell ref="FC12:FL12"/>
    <mergeCell ref="FN12:FT12"/>
    <mergeCell ref="GD8:GL8"/>
    <mergeCell ref="GN8:GZ8"/>
    <mergeCell ref="AD9:AN9"/>
    <mergeCell ref="BG9:BW9"/>
    <mergeCell ref="FV10:GB10"/>
    <mergeCell ref="BA10:BE10"/>
    <mergeCell ref="BG10:BW10"/>
    <mergeCell ref="BY10:CP10"/>
    <mergeCell ref="CR10:CY10"/>
    <mergeCell ref="DA10:DM10"/>
    <mergeCell ref="DO10:EA10"/>
    <mergeCell ref="EC10:EL10"/>
    <mergeCell ref="EN10:ET10"/>
    <mergeCell ref="EV10:FA10"/>
    <mergeCell ref="FC10:FL10"/>
    <mergeCell ref="FN10:FT10"/>
    <mergeCell ref="GD10:GL10"/>
    <mergeCell ref="GN10:GZ10"/>
    <mergeCell ref="FV13:GB13"/>
    <mergeCell ref="BY13:CP13"/>
    <mergeCell ref="CR13:CY13"/>
    <mergeCell ref="DA13:DM13"/>
    <mergeCell ref="FV12:GB12"/>
    <mergeCell ref="GD12:GL12"/>
    <mergeCell ref="GN12:GZ12"/>
    <mergeCell ref="BY12:CP12"/>
    <mergeCell ref="CR12:CY12"/>
    <mergeCell ref="DA12:DM12"/>
    <mergeCell ref="DO12:EA12"/>
    <mergeCell ref="EC12:EL12"/>
    <mergeCell ref="EN12:ET12"/>
    <mergeCell ref="B13:L13"/>
    <mergeCell ref="BA13:BE13"/>
    <mergeCell ref="BG13:BW13"/>
    <mergeCell ref="EV14:FA14"/>
    <mergeCell ref="FC14:FL14"/>
    <mergeCell ref="B14:L14"/>
    <mergeCell ref="N14:T14"/>
    <mergeCell ref="V14:AB14"/>
    <mergeCell ref="AD14:AN14"/>
    <mergeCell ref="AP14:AY14"/>
    <mergeCell ref="BA14:BE14"/>
    <mergeCell ref="EN13:ET13"/>
    <mergeCell ref="EW13:FA13"/>
    <mergeCell ref="FV14:GB14"/>
    <mergeCell ref="GD14:GL14"/>
    <mergeCell ref="GN14:GZ14"/>
    <mergeCell ref="BY14:CP14"/>
    <mergeCell ref="CR14:CY14"/>
    <mergeCell ref="DA14:DM14"/>
    <mergeCell ref="DO14:EA14"/>
    <mergeCell ref="EC14:EL14"/>
    <mergeCell ref="EN14:ET14"/>
    <mergeCell ref="FV16:GB16"/>
    <mergeCell ref="GD16:GL16"/>
    <mergeCell ref="GN16:GZ16"/>
    <mergeCell ref="BG15:BW15"/>
    <mergeCell ref="BY15:CP15"/>
    <mergeCell ref="FV15:GB15"/>
    <mergeCell ref="B16:L16"/>
    <mergeCell ref="N16:T16"/>
    <mergeCell ref="V16:AB16"/>
    <mergeCell ref="AD16:AN16"/>
    <mergeCell ref="AP16:AY16"/>
    <mergeCell ref="BA16:BE16"/>
    <mergeCell ref="BG16:BW16"/>
    <mergeCell ref="BY16:CP16"/>
    <mergeCell ref="CR16:CY16"/>
    <mergeCell ref="DA16:DM16"/>
    <mergeCell ref="DO16:EA16"/>
    <mergeCell ref="EC16:EL16"/>
    <mergeCell ref="EN16:ET16"/>
    <mergeCell ref="EV16:FA16"/>
    <mergeCell ref="FC16:FL16"/>
    <mergeCell ref="FN16:FT16"/>
    <mergeCell ref="FV17:GB17"/>
    <mergeCell ref="FV20:GB20"/>
    <mergeCell ref="GD20:GL20"/>
    <mergeCell ref="GN20:GZ20"/>
    <mergeCell ref="B17:L17"/>
    <mergeCell ref="V17:AB17"/>
    <mergeCell ref="CR17:CY17"/>
    <mergeCell ref="DO17:EA17"/>
    <mergeCell ref="EN17:ET17"/>
    <mergeCell ref="FC17:FL17"/>
    <mergeCell ref="GN18:GZ18"/>
    <mergeCell ref="N19:T19"/>
    <mergeCell ref="AD19:AN19"/>
    <mergeCell ref="BZ19:CP19"/>
    <mergeCell ref="EN19:ET19"/>
    <mergeCell ref="FN19:FT19"/>
    <mergeCell ref="DA18:DM18"/>
    <mergeCell ref="DO18:EA18"/>
    <mergeCell ref="FN18:FT18"/>
    <mergeCell ref="FV18:GB18"/>
    <mergeCell ref="GD18:GL18"/>
    <mergeCell ref="N18:T18"/>
    <mergeCell ref="V18:AB18"/>
    <mergeCell ref="AD18:AN18"/>
    <mergeCell ref="EN18:ET18"/>
    <mergeCell ref="EV18:FA18"/>
    <mergeCell ref="FC18:FL18"/>
    <mergeCell ref="FV19:GB19"/>
    <mergeCell ref="B21:L21"/>
    <mergeCell ref="AD21:AN21"/>
    <mergeCell ref="BH21:BW21"/>
    <mergeCell ref="BZ21:CP21"/>
    <mergeCell ref="DA21:DM21"/>
    <mergeCell ref="BY18:CP18"/>
    <mergeCell ref="CR18:CY18"/>
    <mergeCell ref="B18:L18"/>
    <mergeCell ref="B20:L20"/>
    <mergeCell ref="N20:T20"/>
    <mergeCell ref="V20:AB20"/>
    <mergeCell ref="AD20:AN20"/>
    <mergeCell ref="AP20:AY20"/>
    <mergeCell ref="BA20:BE20"/>
    <mergeCell ref="FN21:FT21"/>
    <mergeCell ref="DA20:DM20"/>
    <mergeCell ref="DO20:EA20"/>
    <mergeCell ref="EC20:EL20"/>
    <mergeCell ref="EN20:ET20"/>
    <mergeCell ref="EV20:FA20"/>
    <mergeCell ref="FC20:FL20"/>
    <mergeCell ref="BG20:BW20"/>
    <mergeCell ref="BY20:CP20"/>
    <mergeCell ref="CR20:CY20"/>
    <mergeCell ref="FN20:FT20"/>
    <mergeCell ref="BH19:BW19"/>
    <mergeCell ref="CR22:CY22"/>
    <mergeCell ref="DA22:DM22"/>
    <mergeCell ref="DO22:EA22"/>
    <mergeCell ref="EC22:EL22"/>
    <mergeCell ref="EN22:ET22"/>
    <mergeCell ref="FV22:GB22"/>
    <mergeCell ref="GD22:GL22"/>
    <mergeCell ref="BG22:BW22"/>
    <mergeCell ref="BY22:CP22"/>
    <mergeCell ref="GN22:GZ22"/>
    <mergeCell ref="V23:AB23"/>
    <mergeCell ref="AD23:AN23"/>
    <mergeCell ref="BH23:BW23"/>
    <mergeCell ref="BZ23:CP23"/>
    <mergeCell ref="DA23:DM23"/>
    <mergeCell ref="DO23:EA23"/>
    <mergeCell ref="EN23:ET23"/>
    <mergeCell ref="FC23:FL23"/>
    <mergeCell ref="FN23:FT23"/>
    <mergeCell ref="V22:AB22"/>
    <mergeCell ref="AD22:AN22"/>
    <mergeCell ref="AP22:AY22"/>
    <mergeCell ref="BA22:BE22"/>
    <mergeCell ref="B26:L26"/>
    <mergeCell ref="N26:T26"/>
    <mergeCell ref="V26:AB26"/>
    <mergeCell ref="AD26:AN26"/>
    <mergeCell ref="AP26:AY26"/>
    <mergeCell ref="BA26:BE26"/>
    <mergeCell ref="EV22:FA22"/>
    <mergeCell ref="FC22:FL22"/>
    <mergeCell ref="FN22:FT22"/>
    <mergeCell ref="B24:L24"/>
    <mergeCell ref="N24:T24"/>
    <mergeCell ref="V24:AB24"/>
    <mergeCell ref="AD24:AN24"/>
    <mergeCell ref="AP24:AY24"/>
    <mergeCell ref="BA24:BE24"/>
    <mergeCell ref="B22:L22"/>
    <mergeCell ref="N22:T22"/>
    <mergeCell ref="AE25:AN25"/>
    <mergeCell ref="BH25:BW25"/>
    <mergeCell ref="BZ25:CP25"/>
    <mergeCell ref="CR25:CY25"/>
    <mergeCell ref="EC26:EL26"/>
    <mergeCell ref="EN26:ET26"/>
    <mergeCell ref="EV26:FA26"/>
    <mergeCell ref="FV25:GB25"/>
    <mergeCell ref="EN24:ET24"/>
    <mergeCell ref="EV24:FA24"/>
    <mergeCell ref="FC24:FL24"/>
    <mergeCell ref="FN24:FT24"/>
    <mergeCell ref="GD26:GL26"/>
    <mergeCell ref="GN26:GZ26"/>
    <mergeCell ref="BH27:BW27"/>
    <mergeCell ref="BZ27:CP27"/>
    <mergeCell ref="DA27:DM27"/>
    <mergeCell ref="DO27:EA27"/>
    <mergeCell ref="FV27:GB27"/>
    <mergeCell ref="FV24:GB24"/>
    <mergeCell ref="GD24:GL24"/>
    <mergeCell ref="BG24:BW24"/>
    <mergeCell ref="BY24:CP24"/>
    <mergeCell ref="CR24:CY24"/>
    <mergeCell ref="DA24:DM24"/>
    <mergeCell ref="DO24:EA24"/>
    <mergeCell ref="EC24:EL24"/>
    <mergeCell ref="GN24:GZ24"/>
    <mergeCell ref="BG26:BW26"/>
    <mergeCell ref="BY26:CP26"/>
    <mergeCell ref="CR26:CY26"/>
    <mergeCell ref="FC26:FL26"/>
    <mergeCell ref="FN26:FT26"/>
    <mergeCell ref="FV26:GB26"/>
    <mergeCell ref="GE29:GL29"/>
    <mergeCell ref="DO28:EA28"/>
    <mergeCell ref="EC28:EL28"/>
    <mergeCell ref="EN28:ET28"/>
    <mergeCell ref="EV28:FA28"/>
    <mergeCell ref="FC28:FL28"/>
    <mergeCell ref="FN28:FT28"/>
    <mergeCell ref="GN27:GZ27"/>
    <mergeCell ref="FV28:GB28"/>
    <mergeCell ref="GD28:GL28"/>
    <mergeCell ref="GN28:GZ28"/>
    <mergeCell ref="DO29:EA29"/>
    <mergeCell ref="EN29:ET29"/>
    <mergeCell ref="BG28:BW28"/>
    <mergeCell ref="BY28:CP28"/>
    <mergeCell ref="CR28:CY28"/>
    <mergeCell ref="B31:L31"/>
    <mergeCell ref="AQ31:AY31"/>
    <mergeCell ref="BB31:BE31"/>
    <mergeCell ref="BH31:BW31"/>
    <mergeCell ref="BZ31:CP31"/>
    <mergeCell ref="B30:L30"/>
    <mergeCell ref="N30:T30"/>
    <mergeCell ref="B28:L28"/>
    <mergeCell ref="N28:T28"/>
    <mergeCell ref="V28:AB28"/>
    <mergeCell ref="AD28:AN28"/>
    <mergeCell ref="AP28:AY28"/>
    <mergeCell ref="BA28:BE28"/>
    <mergeCell ref="AE29:AN29"/>
    <mergeCell ref="BB29:BE29"/>
    <mergeCell ref="BH29:BW29"/>
    <mergeCell ref="BZ29:CP29"/>
    <mergeCell ref="DO31:EA31"/>
    <mergeCell ref="EC31:EL31"/>
    <mergeCell ref="EN30:ET30"/>
    <mergeCell ref="EV30:FA30"/>
    <mergeCell ref="BG30:BW30"/>
    <mergeCell ref="BY30:CP30"/>
    <mergeCell ref="CR30:CY30"/>
    <mergeCell ref="DA30:DM30"/>
    <mergeCell ref="DO30:EA30"/>
    <mergeCell ref="EC30:EL30"/>
    <mergeCell ref="B32:L32"/>
    <mergeCell ref="N32:T32"/>
    <mergeCell ref="V32:AB32"/>
    <mergeCell ref="AD32:AN32"/>
    <mergeCell ref="AP32:AY32"/>
    <mergeCell ref="BA32:BE32"/>
    <mergeCell ref="EC32:EL32"/>
    <mergeCell ref="EN32:ET32"/>
    <mergeCell ref="GN30:GZ30"/>
    <mergeCell ref="FC30:FL30"/>
    <mergeCell ref="FN30:FT30"/>
    <mergeCell ref="FV30:GB30"/>
    <mergeCell ref="GD30:GL30"/>
    <mergeCell ref="FC32:FL32"/>
    <mergeCell ref="FN32:FT32"/>
    <mergeCell ref="FV32:GB32"/>
    <mergeCell ref="V30:AB30"/>
    <mergeCell ref="AD30:AN30"/>
    <mergeCell ref="AP30:AY30"/>
    <mergeCell ref="BA30:BE30"/>
    <mergeCell ref="GD32:GL32"/>
    <mergeCell ref="GN32:GZ32"/>
    <mergeCell ref="BG32:BW32"/>
    <mergeCell ref="BY32:CP32"/>
    <mergeCell ref="EN34:ET34"/>
    <mergeCell ref="EV34:FA34"/>
    <mergeCell ref="FC34:FL34"/>
    <mergeCell ref="BB33:BE33"/>
    <mergeCell ref="BH33:BW33"/>
    <mergeCell ref="BZ33:CP33"/>
    <mergeCell ref="O33:T33"/>
    <mergeCell ref="DO33:EA33"/>
    <mergeCell ref="EV32:FA32"/>
    <mergeCell ref="CR32:CY32"/>
    <mergeCell ref="DA32:DM32"/>
    <mergeCell ref="GN36:GZ36"/>
    <mergeCell ref="BG36:BW36"/>
    <mergeCell ref="BY36:CP36"/>
    <mergeCell ref="CR36:CY36"/>
    <mergeCell ref="DA36:DM36"/>
    <mergeCell ref="EC36:EL36"/>
    <mergeCell ref="EN36:ET36"/>
    <mergeCell ref="FN34:FT34"/>
    <mergeCell ref="B34:L34"/>
    <mergeCell ref="N34:T34"/>
    <mergeCell ref="V34:AB34"/>
    <mergeCell ref="AD34:AN34"/>
    <mergeCell ref="AP34:AY34"/>
    <mergeCell ref="BA34:BE34"/>
    <mergeCell ref="BG34:BW34"/>
    <mergeCell ref="BY34:CP34"/>
    <mergeCell ref="CR34:CY34"/>
    <mergeCell ref="FV34:GB34"/>
    <mergeCell ref="GD34:GL34"/>
    <mergeCell ref="GN34:GZ34"/>
    <mergeCell ref="B35:L35"/>
    <mergeCell ref="DO35:EA35"/>
    <mergeCell ref="DA34:DM34"/>
    <mergeCell ref="EC34:EL34"/>
    <mergeCell ref="GD35:GL35"/>
    <mergeCell ref="DO36:EA36"/>
    <mergeCell ref="B37:L37"/>
    <mergeCell ref="BH37:BW37"/>
    <mergeCell ref="BZ37:CP37"/>
    <mergeCell ref="DO37:EA37"/>
    <mergeCell ref="EV36:FA36"/>
    <mergeCell ref="FC36:FL36"/>
    <mergeCell ref="FN36:FT36"/>
    <mergeCell ref="B36:L36"/>
    <mergeCell ref="FV36:GB36"/>
    <mergeCell ref="GD36:GL36"/>
    <mergeCell ref="FV35:GB35"/>
    <mergeCell ref="V35:AB35"/>
    <mergeCell ref="N35:T35"/>
    <mergeCell ref="FV37:GB37"/>
    <mergeCell ref="GD37:GL37"/>
    <mergeCell ref="EN37:ET37"/>
    <mergeCell ref="EV37:FA37"/>
    <mergeCell ref="B39:L39"/>
    <mergeCell ref="BH39:BW39"/>
    <mergeCell ref="BZ39:CP39"/>
    <mergeCell ref="DO39:EA39"/>
    <mergeCell ref="EC39:EL39"/>
    <mergeCell ref="DA38:DM38"/>
    <mergeCell ref="N36:T36"/>
    <mergeCell ref="V36:AB36"/>
    <mergeCell ref="AD36:AN36"/>
    <mergeCell ref="AP36:AY36"/>
    <mergeCell ref="BA36:BE36"/>
    <mergeCell ref="V37:AB37"/>
    <mergeCell ref="N37:T37"/>
    <mergeCell ref="AP37:AY37"/>
    <mergeCell ref="BA37:BE37"/>
    <mergeCell ref="EC37:EL37"/>
    <mergeCell ref="V39:AB39"/>
    <mergeCell ref="N39:T39"/>
    <mergeCell ref="CR37:CY37"/>
    <mergeCell ref="DA37:DM37"/>
    <mergeCell ref="EN38:ET38"/>
    <mergeCell ref="EV38:FA38"/>
    <mergeCell ref="B38:L38"/>
    <mergeCell ref="N38:T38"/>
    <mergeCell ref="V38:AB38"/>
    <mergeCell ref="AD38:AN38"/>
    <mergeCell ref="AP38:AY38"/>
    <mergeCell ref="BA38:BE38"/>
    <mergeCell ref="BG38:BW38"/>
    <mergeCell ref="CR38:CY38"/>
    <mergeCell ref="EC38:EL38"/>
    <mergeCell ref="BY38:CP38"/>
    <mergeCell ref="EV40:FA40"/>
    <mergeCell ref="B40:L40"/>
    <mergeCell ref="N40:T40"/>
    <mergeCell ref="V40:AB40"/>
    <mergeCell ref="AD40:AN40"/>
    <mergeCell ref="GN40:GZ40"/>
    <mergeCell ref="BG40:BW40"/>
    <mergeCell ref="BY40:CP40"/>
    <mergeCell ref="CR40:CY40"/>
    <mergeCell ref="DA40:DM40"/>
    <mergeCell ref="EC40:EL40"/>
    <mergeCell ref="EN40:ET40"/>
    <mergeCell ref="DO40:EA40"/>
    <mergeCell ref="FC40:FL40"/>
    <mergeCell ref="FN40:FT40"/>
    <mergeCell ref="FV40:GB40"/>
    <mergeCell ref="GD40:GL40"/>
    <mergeCell ref="AP40:AY40"/>
    <mergeCell ref="BA40:BE40"/>
    <mergeCell ref="EN41:ET41"/>
    <mergeCell ref="EV41:FA41"/>
    <mergeCell ref="N41:T41"/>
    <mergeCell ref="EC41:EL41"/>
    <mergeCell ref="B41:L41"/>
    <mergeCell ref="BH41:BW41"/>
    <mergeCell ref="BZ41:CP41"/>
    <mergeCell ref="DO41:EA41"/>
    <mergeCell ref="AD41:AN41"/>
    <mergeCell ref="DA41:DM41"/>
    <mergeCell ref="B44:L44"/>
    <mergeCell ref="N44:T44"/>
    <mergeCell ref="V44:AB44"/>
    <mergeCell ref="AD44:AN44"/>
    <mergeCell ref="AP44:AY44"/>
    <mergeCell ref="BA44:BE44"/>
    <mergeCell ref="V43:AB43"/>
    <mergeCell ref="AD43:AN43"/>
    <mergeCell ref="B42:L42"/>
    <mergeCell ref="N42:T42"/>
    <mergeCell ref="BA42:BE42"/>
    <mergeCell ref="B43:L43"/>
    <mergeCell ref="FV44:GB44"/>
    <mergeCell ref="C45:L45"/>
    <mergeCell ref="V45:AB45"/>
    <mergeCell ref="DA48:DM48"/>
    <mergeCell ref="DO47:EA47"/>
    <mergeCell ref="GN46:GZ46"/>
    <mergeCell ref="GD46:GL46"/>
    <mergeCell ref="FV46:GB46"/>
    <mergeCell ref="FN46:FT46"/>
    <mergeCell ref="EV46:FA46"/>
    <mergeCell ref="EN46:ET46"/>
    <mergeCell ref="V46:AB46"/>
    <mergeCell ref="N46:T46"/>
    <mergeCell ref="AQ45:AY45"/>
    <mergeCell ref="BH45:BW45"/>
    <mergeCell ref="BZ45:CP45"/>
    <mergeCell ref="DO45:EA45"/>
    <mergeCell ref="V47:AB47"/>
    <mergeCell ref="AE47:AN47"/>
    <mergeCell ref="BA47:BE47"/>
    <mergeCell ref="CR47:CY47"/>
    <mergeCell ref="DA47:DM47"/>
    <mergeCell ref="FV47:GB47"/>
    <mergeCell ref="GO47:GZ47"/>
    <mergeCell ref="B46:L46"/>
    <mergeCell ref="BZ47:CP47"/>
    <mergeCell ref="BH47:BW47"/>
    <mergeCell ref="CR46:CY46"/>
    <mergeCell ref="BY46:CP46"/>
    <mergeCell ref="BG46:BW46"/>
    <mergeCell ref="DA46:DM46"/>
    <mergeCell ref="DP46:EA46"/>
    <mergeCell ref="BA46:BE46"/>
    <mergeCell ref="AP46:AY46"/>
    <mergeCell ref="AD46:AN46"/>
    <mergeCell ref="AE45:AN45"/>
    <mergeCell ref="N43:T43"/>
    <mergeCell ref="AD37:AN37"/>
    <mergeCell ref="AD39:AN39"/>
    <mergeCell ref="V42:AB42"/>
    <mergeCell ref="AD42:AN42"/>
    <mergeCell ref="AP42:AY42"/>
    <mergeCell ref="BA41:BE41"/>
    <mergeCell ref="CR41:CY41"/>
    <mergeCell ref="FC48:FL48"/>
    <mergeCell ref="EC46:EL46"/>
    <mergeCell ref="EC42:EL42"/>
    <mergeCell ref="BG42:BW42"/>
    <mergeCell ref="BY42:CP42"/>
    <mergeCell ref="CR42:CY42"/>
    <mergeCell ref="BG44:BW44"/>
    <mergeCell ref="BY44:CP44"/>
    <mergeCell ref="CR44:CY44"/>
    <mergeCell ref="DA44:DM44"/>
    <mergeCell ref="BH43:BW43"/>
    <mergeCell ref="BZ43:CP43"/>
    <mergeCell ref="DA42:DM4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SEGCT.016</dc:creator>
  <cp:lastModifiedBy>SEGCT.016</cp:lastModifiedBy>
  <dcterms:created xsi:type="dcterms:W3CDTF">2020-12-16T20:30:11Z</dcterms:created>
  <dcterms:modified xsi:type="dcterms:W3CDTF">2021-08-17T17:20:47Z</dcterms:modified>
</cp:coreProperties>
</file>